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user/Downloads/"/>
    </mc:Choice>
  </mc:AlternateContent>
  <xr:revisionPtr revIDLastSave="0" documentId="13_ncr:1_{E36E3BFC-C361-7D47-8C11-6ABAD4664764}" xr6:coauthVersionLast="46" xr6:coauthVersionMax="46" xr10:uidLastSave="{00000000-0000-0000-0000-000000000000}"/>
  <bookViews>
    <workbookView xWindow="0" yWindow="460" windowWidth="24340" windowHeight="14620" tabRatio="500" xr2:uid="{00000000-000D-0000-FFFF-FFFF00000000}"/>
  </bookViews>
  <sheets>
    <sheet name="Модули" sheetId="1" r:id="rId1"/>
    <sheet name="Ленты" sheetId="2" r:id="rId2"/>
    <sheet name="Неон" sheetId="3" r:id="rId3"/>
    <sheet name="Блоки питания" sheetId="4" r:id="rId4"/>
    <sheet name="Уличный свет" sheetId="5" state="hidden" r:id="rId5"/>
    <sheet name="RGB Контроллеры" sheetId="6" r:id="rId6"/>
  </sheets>
  <definedNames>
    <definedName name="_xlnm.Print_Area" localSheetId="0">Модули!$A$1:$T$8</definedName>
  </definedNames>
  <calcPr calcId="191029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36" i="6" l="1"/>
  <c r="J36" i="6" s="1"/>
  <c r="I33" i="6"/>
  <c r="J33" i="6" s="1"/>
  <c r="I30" i="6"/>
  <c r="J30" i="6" s="1"/>
  <c r="I27" i="6"/>
  <c r="J27" i="6" s="1"/>
  <c r="I24" i="6"/>
  <c r="J24" i="6" s="1"/>
  <c r="I21" i="6"/>
  <c r="J21" i="6" s="1"/>
  <c r="I18" i="6"/>
  <c r="J18" i="6" s="1"/>
  <c r="I15" i="6"/>
  <c r="J15" i="6" s="1"/>
  <c r="I12" i="6"/>
  <c r="J12" i="6" s="1"/>
  <c r="I9" i="6"/>
  <c r="J9" i="6" s="1"/>
  <c r="N15" i="5"/>
  <c r="Q15" i="5" s="1"/>
  <c r="N12" i="5"/>
  <c r="Q12" i="5" s="1"/>
  <c r="N9" i="5"/>
  <c r="Q9" i="5" s="1"/>
  <c r="P91" i="3"/>
  <c r="P89" i="3"/>
  <c r="P88" i="3"/>
  <c r="P87" i="3"/>
  <c r="P86" i="3"/>
  <c r="P85" i="3"/>
  <c r="P80" i="3"/>
  <c r="P79" i="3"/>
  <c r="P44" i="3"/>
  <c r="P43" i="3"/>
  <c r="P42" i="3"/>
  <c r="P41" i="3"/>
  <c r="P40" i="3"/>
  <c r="P39" i="3"/>
  <c r="P25" i="3"/>
  <c r="P24" i="3"/>
  <c r="P23" i="3"/>
  <c r="P22" i="3"/>
  <c r="P21" i="3"/>
  <c r="P20" i="3"/>
  <c r="P19" i="3"/>
  <c r="P18" i="3"/>
  <c r="P17" i="3"/>
  <c r="P16" i="3"/>
  <c r="N48" i="2"/>
  <c r="Q48" i="2" s="1"/>
  <c r="N47" i="2"/>
  <c r="Q47" i="2" s="1"/>
  <c r="N46" i="2"/>
  <c r="Q46" i="2" s="1"/>
  <c r="N45" i="2"/>
  <c r="Q45" i="2" s="1"/>
  <c r="N44" i="2"/>
  <c r="Q44" i="2" s="1"/>
  <c r="N43" i="2"/>
  <c r="Q43" i="2" s="1"/>
  <c r="N40" i="2"/>
  <c r="Q40" i="2" s="1"/>
  <c r="Q39" i="2"/>
  <c r="P39" i="2"/>
  <c r="O39" i="2"/>
  <c r="Q36" i="2"/>
  <c r="P36" i="2"/>
  <c r="N36" i="2"/>
  <c r="O36" i="2" s="1"/>
  <c r="Q35" i="2"/>
  <c r="P35" i="2"/>
  <c r="O35" i="2"/>
  <c r="P32" i="2"/>
  <c r="O32" i="2"/>
  <c r="N32" i="2"/>
  <c r="Q32" i="2" s="1"/>
  <c r="P31" i="2"/>
  <c r="O31" i="2"/>
  <c r="N31" i="2"/>
  <c r="Q31" i="2" s="1"/>
  <c r="Q30" i="2"/>
  <c r="P30" i="2"/>
  <c r="O30" i="2"/>
  <c r="Q29" i="2"/>
  <c r="P29" i="2"/>
  <c r="O29" i="2"/>
  <c r="Q28" i="2"/>
  <c r="P28" i="2"/>
  <c r="O28" i="2"/>
  <c r="Q27" i="2"/>
  <c r="P27" i="2"/>
  <c r="O27" i="2"/>
  <c r="Q26" i="2"/>
  <c r="P26" i="2"/>
  <c r="O26" i="2"/>
  <c r="Q25" i="2"/>
  <c r="P25" i="2"/>
  <c r="O25" i="2"/>
  <c r="Q22" i="2"/>
  <c r="P22" i="2"/>
  <c r="O22" i="2"/>
  <c r="Q21" i="2"/>
  <c r="P21" i="2"/>
  <c r="O21" i="2"/>
  <c r="Q20" i="2"/>
  <c r="P20" i="2"/>
  <c r="O20" i="2"/>
  <c r="Q19" i="2"/>
  <c r="P19" i="2"/>
  <c r="O19" i="2"/>
  <c r="Q18" i="2"/>
  <c r="P18" i="2"/>
  <c r="O18" i="2"/>
  <c r="Q17" i="2"/>
  <c r="P17" i="2"/>
  <c r="O17" i="2"/>
  <c r="Q16" i="2"/>
  <c r="P16" i="2"/>
  <c r="O16" i="2"/>
  <c r="Q13" i="2"/>
  <c r="P13" i="2"/>
  <c r="O13" i="2"/>
  <c r="N10" i="2"/>
  <c r="Q10" i="2" s="1"/>
  <c r="Q9" i="2"/>
  <c r="P9" i="2"/>
  <c r="O9" i="2"/>
  <c r="V104" i="1"/>
  <c r="U104" i="1"/>
  <c r="S104" i="1"/>
  <c r="T104" i="1" s="1"/>
  <c r="V103" i="1"/>
  <c r="U103" i="1"/>
  <c r="S103" i="1"/>
  <c r="T103" i="1" s="1"/>
  <c r="V102" i="1"/>
  <c r="S102" i="1"/>
  <c r="U102" i="1" s="1"/>
  <c r="V101" i="1"/>
  <c r="S101" i="1"/>
  <c r="U101" i="1" s="1"/>
  <c r="V100" i="1"/>
  <c r="S100" i="1"/>
  <c r="U100" i="1" s="1"/>
  <c r="V99" i="1"/>
  <c r="S99" i="1"/>
  <c r="U99" i="1" s="1"/>
  <c r="V98" i="1"/>
  <c r="S98" i="1"/>
  <c r="U98" i="1" s="1"/>
  <c r="U95" i="1"/>
  <c r="T95" i="1"/>
  <c r="S95" i="1"/>
  <c r="U94" i="1"/>
  <c r="T94" i="1"/>
  <c r="S94" i="1"/>
  <c r="U93" i="1"/>
  <c r="T93" i="1"/>
  <c r="S93" i="1"/>
  <c r="U92" i="1"/>
  <c r="T92" i="1"/>
  <c r="S92" i="1"/>
  <c r="U91" i="1"/>
  <c r="T91" i="1"/>
  <c r="S91" i="1"/>
  <c r="U88" i="1"/>
  <c r="T88" i="1"/>
  <c r="S88" i="1"/>
  <c r="S85" i="1"/>
  <c r="R85" i="1"/>
  <c r="U85" i="1" s="1"/>
  <c r="S84" i="1"/>
  <c r="R84" i="1"/>
  <c r="U84" i="1" s="1"/>
  <c r="S83" i="1"/>
  <c r="R83" i="1"/>
  <c r="U83" i="1" s="1"/>
  <c r="U82" i="1"/>
  <c r="T82" i="1"/>
  <c r="S82" i="1"/>
  <c r="R79" i="1"/>
  <c r="U79" i="1" s="1"/>
  <c r="R78" i="1"/>
  <c r="U78" i="1" s="1"/>
  <c r="U77" i="1"/>
  <c r="T77" i="1"/>
  <c r="S77" i="1"/>
  <c r="U74" i="1"/>
  <c r="T74" i="1"/>
  <c r="S74" i="1"/>
  <c r="U73" i="1"/>
  <c r="T73" i="1"/>
  <c r="S73" i="1"/>
  <c r="U72" i="1"/>
  <c r="T72" i="1"/>
  <c r="S72" i="1"/>
  <c r="U71" i="1"/>
  <c r="T71" i="1"/>
  <c r="S71" i="1"/>
  <c r="U70" i="1"/>
  <c r="T70" i="1"/>
  <c r="S70" i="1"/>
  <c r="U69" i="1"/>
  <c r="T69" i="1"/>
  <c r="S69" i="1"/>
  <c r="U66" i="1"/>
  <c r="T66" i="1"/>
  <c r="S66" i="1"/>
  <c r="U65" i="1"/>
  <c r="T65" i="1"/>
  <c r="S65" i="1"/>
  <c r="U64" i="1"/>
  <c r="T64" i="1"/>
  <c r="S64" i="1"/>
  <c r="U63" i="1"/>
  <c r="T63" i="1"/>
  <c r="S63" i="1"/>
  <c r="U62" i="1"/>
  <c r="T62" i="1"/>
  <c r="S62" i="1"/>
  <c r="U61" i="1"/>
  <c r="T61" i="1"/>
  <c r="S61" i="1"/>
  <c r="U60" i="1"/>
  <c r="T60" i="1"/>
  <c r="S60" i="1"/>
  <c r="T57" i="1"/>
  <c r="R57" i="1"/>
  <c r="S57" i="1" s="1"/>
  <c r="U56" i="1"/>
  <c r="T56" i="1"/>
  <c r="S56" i="1"/>
  <c r="U55" i="1"/>
  <c r="T55" i="1"/>
  <c r="S55" i="1"/>
  <c r="U54" i="1"/>
  <c r="T54" i="1"/>
  <c r="S54" i="1"/>
  <c r="U53" i="1"/>
  <c r="T53" i="1"/>
  <c r="S53" i="1"/>
  <c r="U52" i="1"/>
  <c r="T52" i="1"/>
  <c r="S52" i="1"/>
  <c r="U51" i="1"/>
  <c r="T51" i="1"/>
  <c r="S51" i="1"/>
  <c r="U50" i="1"/>
  <c r="T50" i="1"/>
  <c r="S50" i="1"/>
  <c r="U47" i="1"/>
  <c r="T47" i="1"/>
  <c r="S47" i="1"/>
  <c r="U46" i="1"/>
  <c r="T46" i="1"/>
  <c r="S46" i="1"/>
  <c r="U45" i="1"/>
  <c r="T45" i="1"/>
  <c r="S45" i="1"/>
  <c r="R44" i="1"/>
  <c r="U44" i="1" s="1"/>
  <c r="U43" i="1"/>
  <c r="T43" i="1"/>
  <c r="S43" i="1"/>
  <c r="U40" i="1"/>
  <c r="R40" i="1"/>
  <c r="T40" i="1" s="1"/>
  <c r="U39" i="1"/>
  <c r="T39" i="1"/>
  <c r="S39" i="1"/>
  <c r="U35" i="1"/>
  <c r="T35" i="1"/>
  <c r="S35" i="1"/>
  <c r="U34" i="1"/>
  <c r="T34" i="1"/>
  <c r="S34" i="1"/>
  <c r="U33" i="1"/>
  <c r="T33" i="1"/>
  <c r="S33" i="1"/>
  <c r="U31" i="1"/>
  <c r="T31" i="1"/>
  <c r="S31" i="1"/>
  <c r="U25" i="1"/>
  <c r="T25" i="1"/>
  <c r="S25" i="1"/>
  <c r="U22" i="1"/>
  <c r="T22" i="1"/>
  <c r="S22" i="1"/>
  <c r="U21" i="1"/>
  <c r="T21" i="1"/>
  <c r="S21" i="1"/>
  <c r="U20" i="1"/>
  <c r="T20" i="1"/>
  <c r="S20" i="1"/>
  <c r="U16" i="1"/>
  <c r="T16" i="1"/>
  <c r="S16" i="1"/>
  <c r="U12" i="1"/>
  <c r="T12" i="1"/>
  <c r="S12" i="1"/>
  <c r="U10" i="1"/>
  <c r="T10" i="1"/>
  <c r="S10" i="1"/>
  <c r="S44" i="1" l="1"/>
  <c r="U57" i="1"/>
  <c r="S78" i="1"/>
  <c r="S79" i="1"/>
  <c r="T83" i="1"/>
  <c r="T84" i="1"/>
  <c r="T85" i="1"/>
  <c r="O10" i="2"/>
  <c r="O40" i="2"/>
  <c r="O43" i="2"/>
  <c r="O44" i="2"/>
  <c r="O45" i="2"/>
  <c r="O46" i="2"/>
  <c r="O47" i="2"/>
  <c r="O48" i="2"/>
  <c r="O9" i="5"/>
  <c r="O12" i="5"/>
  <c r="O15" i="5"/>
  <c r="S40" i="1"/>
  <c r="T44" i="1"/>
  <c r="T78" i="1"/>
  <c r="T79" i="1"/>
  <c r="T98" i="1"/>
  <c r="T99" i="1"/>
  <c r="T100" i="1"/>
  <c r="T101" i="1"/>
  <c r="T102" i="1"/>
  <c r="P10" i="2"/>
  <c r="P40" i="2"/>
  <c r="P43" i="2"/>
  <c r="P44" i="2"/>
  <c r="P45" i="2"/>
  <c r="P46" i="2"/>
  <c r="P47" i="2"/>
  <c r="P48" i="2"/>
  <c r="P9" i="5"/>
  <c r="P12" i="5"/>
  <c r="P15" i="5"/>
</calcChain>
</file>

<file path=xl/sharedStrings.xml><?xml version="1.0" encoding="utf-8"?>
<sst xmlns="http://schemas.openxmlformats.org/spreadsheetml/2006/main" count="2927" uniqueCount="634">
  <si>
    <t>Рекомендуемая глубина установки</t>
  </si>
  <si>
    <t>Размеры модуля
ДхШхВ,
мм</t>
  </si>
  <si>
    <t>Энергоэффективность</t>
  </si>
  <si>
    <t>Модель</t>
  </si>
  <si>
    <t>Тип кристалла</t>
  </si>
  <si>
    <t>Мощность</t>
  </si>
  <si>
    <t>Рабочее напряжение</t>
  </si>
  <si>
    <t>Световой поток</t>
  </si>
  <si>
    <t>Цвет</t>
  </si>
  <si>
    <t>Температура цвета</t>
  </si>
  <si>
    <t>Класс защиты</t>
  </si>
  <si>
    <t>Угол рассеивания</t>
  </si>
  <si>
    <t>Расстояние между модулями           (по центрам)</t>
  </si>
  <si>
    <t>В упаковке</t>
  </si>
  <si>
    <t>Гарантия</t>
  </si>
  <si>
    <t>Цена руб./шт.</t>
  </si>
  <si>
    <t>Цена руб./шт. наличные
РОЗНИЦА</t>
  </si>
  <si>
    <t>Цена руб./шт.
безнал
ОПТ</t>
  </si>
  <si>
    <t>Цена руб./шт.
безнал
РОЗНИЦА</t>
  </si>
  <si>
    <t>Цена, USD</t>
  </si>
  <si>
    <t>Курс USD, Руб.</t>
  </si>
  <si>
    <t>50-80 мм</t>
  </si>
  <si>
    <t>12х10х4+линза 3 мм</t>
  </si>
  <si>
    <t>100 Lm/Вт</t>
  </si>
  <si>
    <t>LK1-W</t>
  </si>
  <si>
    <t>0,5 Вт</t>
  </si>
  <si>
    <t>12 В</t>
  </si>
  <si>
    <t>50 Lm</t>
  </si>
  <si>
    <t>Белый</t>
  </si>
  <si>
    <t>6500 K</t>
  </si>
  <si>
    <t>IP67</t>
  </si>
  <si>
    <t>170º</t>
  </si>
  <si>
    <t>75 мм</t>
  </si>
  <si>
    <t>200 шт.</t>
  </si>
  <si>
    <t>3 года</t>
  </si>
  <si>
    <t>Заказ</t>
  </si>
  <si>
    <t>10х8х5+линза 3 мм (овал)</t>
  </si>
  <si>
    <t>LD1-W</t>
  </si>
  <si>
    <t>0,4 Вт</t>
  </si>
  <si>
    <t>40 Lm</t>
  </si>
  <si>
    <t>1000 шт.</t>
  </si>
  <si>
    <t>30-80 мм</t>
  </si>
  <si>
    <t>35х17х3+линза 3 мм</t>
  </si>
  <si>
    <t>120 Lm/Вт</t>
  </si>
  <si>
    <t>LM1-W-LUX</t>
  </si>
  <si>
    <t>60 Lm</t>
  </si>
  <si>
    <t>180º</t>
  </si>
  <si>
    <t>110 мм</t>
  </si>
  <si>
    <t>5 лет</t>
  </si>
  <si>
    <t>60-120 мм</t>
  </si>
  <si>
    <t>50х16х5+линза 3 мм</t>
  </si>
  <si>
    <t>L2-W</t>
  </si>
  <si>
    <t>1,0 Вт</t>
  </si>
  <si>
    <t>120 Lm</t>
  </si>
  <si>
    <t>160º</t>
  </si>
  <si>
    <t>160 мм</t>
  </si>
  <si>
    <t>60-100 мм</t>
  </si>
  <si>
    <t>45х16х5+линза 3 мм</t>
  </si>
  <si>
    <t>LА2-W</t>
  </si>
  <si>
    <t>0,72 Вт</t>
  </si>
  <si>
    <t>75 Lm</t>
  </si>
  <si>
    <t>LА2-CW</t>
  </si>
  <si>
    <t>Хол. белый</t>
  </si>
  <si>
    <t>9000 K</t>
  </si>
  <si>
    <t>40х13х4+линза 3 мм</t>
  </si>
  <si>
    <t>LВ2-W</t>
  </si>
  <si>
    <t>0,85 Вт</t>
  </si>
  <si>
    <t>85 Lm</t>
  </si>
  <si>
    <t>170 мм</t>
  </si>
  <si>
    <t>LВ2-CW</t>
  </si>
  <si>
    <t>45х14х2+линза 3 мм</t>
  </si>
  <si>
    <t>LZ2-CW</t>
  </si>
  <si>
    <t>0,8 Вт</t>
  </si>
  <si>
    <t>80 Lm</t>
  </si>
  <si>
    <t>60-150 мм</t>
  </si>
  <si>
    <t>50х17х3+линза 3 мм</t>
  </si>
  <si>
    <t>LМ2-W-LUX</t>
  </si>
  <si>
    <t>200 мм</t>
  </si>
  <si>
    <t>LМ2-CW-LUX</t>
  </si>
  <si>
    <t xml:space="preserve">Модель </t>
  </si>
  <si>
    <t>70-150 мм</t>
  </si>
  <si>
    <t>40х10х5+линза 3 мм</t>
  </si>
  <si>
    <t>LК3-W</t>
  </si>
  <si>
    <t>175 мм</t>
  </si>
  <si>
    <t>66х16х4+линза 3 мм</t>
  </si>
  <si>
    <t>LA3-W</t>
  </si>
  <si>
    <t>100 Lm</t>
  </si>
  <si>
    <t>LA3-CW</t>
  </si>
  <si>
    <t>60х12х3+линза 3 мм</t>
  </si>
  <si>
    <t>LВ3-W</t>
  </si>
  <si>
    <t>1,2 Вт</t>
  </si>
  <si>
    <t>180 мм</t>
  </si>
  <si>
    <t>LВ3-СW</t>
  </si>
  <si>
    <t>LZ3-CW</t>
  </si>
  <si>
    <t>9000К</t>
  </si>
  <si>
    <t>80-200 мм</t>
  </si>
  <si>
    <t>70х17х7+линза 3 мм</t>
  </si>
  <si>
    <t>150 Lm/Вт</t>
  </si>
  <si>
    <t>LМ3-W-LUX</t>
  </si>
  <si>
    <t>1,5 Вт</t>
  </si>
  <si>
    <t>150 Lm</t>
  </si>
  <si>
    <t>220 мм</t>
  </si>
  <si>
    <t>LМ3-CW-LUX</t>
  </si>
  <si>
    <t>L3-3200</t>
  </si>
  <si>
    <t>Теплый</t>
  </si>
  <si>
    <t>3200 K</t>
  </si>
  <si>
    <t>L3-R</t>
  </si>
  <si>
    <t>15 Lm</t>
  </si>
  <si>
    <t>Красный</t>
  </si>
  <si>
    <t>-</t>
  </si>
  <si>
    <t>190 мм</t>
  </si>
  <si>
    <t>L3-B</t>
  </si>
  <si>
    <t>20 Lm</t>
  </si>
  <si>
    <t>Синий</t>
  </si>
  <si>
    <t>L3-G</t>
  </si>
  <si>
    <t>Зеленый</t>
  </si>
  <si>
    <t>120-300 мм</t>
  </si>
  <si>
    <t>37х37х4+линза 3 мм</t>
  </si>
  <si>
    <t>LA4-W</t>
  </si>
  <si>
    <t>1,44 Вт</t>
  </si>
  <si>
    <t>38х38х3+линза 3 мм</t>
  </si>
  <si>
    <t>LМ4-W-LUX</t>
  </si>
  <si>
    <t>2,0 Вт</t>
  </si>
  <si>
    <t>240 Lm</t>
  </si>
  <si>
    <t>250 мм</t>
  </si>
  <si>
    <t>40-130 мм</t>
  </si>
  <si>
    <t>60х14х4 мм</t>
  </si>
  <si>
    <t>Н2-6500</t>
  </si>
  <si>
    <t>0,48 Вт</t>
  </si>
  <si>
    <t>48 Lm</t>
  </si>
  <si>
    <t>IP65</t>
  </si>
  <si>
    <t>120º</t>
  </si>
  <si>
    <t>150 мм</t>
  </si>
  <si>
    <t>2 года</t>
  </si>
  <si>
    <t>Н2-3200</t>
  </si>
  <si>
    <t>0,96 Вт</t>
  </si>
  <si>
    <t>Н2-R</t>
  </si>
  <si>
    <t>7 Lm</t>
  </si>
  <si>
    <t>Н2-B</t>
  </si>
  <si>
    <t>5 Lm</t>
  </si>
  <si>
    <t>Н2-Y</t>
  </si>
  <si>
    <t>14 Lm</t>
  </si>
  <si>
    <t>Желтый</t>
  </si>
  <si>
    <t>78х17х9 мм</t>
  </si>
  <si>
    <t>Н3-6500</t>
  </si>
  <si>
    <t>70 Lm</t>
  </si>
  <si>
    <t>Н3-3200</t>
  </si>
  <si>
    <t>Н3-R</t>
  </si>
  <si>
    <t>12 Lm</t>
  </si>
  <si>
    <t>Н3-B</t>
  </si>
  <si>
    <t>Н3-G</t>
  </si>
  <si>
    <t>33 Lm</t>
  </si>
  <si>
    <t>Н3-Y</t>
  </si>
  <si>
    <t>Н3-RGB</t>
  </si>
  <si>
    <t>0-66 Lm</t>
  </si>
  <si>
    <r>
      <rPr>
        <sz val="8"/>
        <color rgb="FFFF0000"/>
        <rFont val="Arial"/>
        <family val="2"/>
        <charset val="204"/>
      </rPr>
      <t>R</t>
    </r>
    <r>
      <rPr>
        <sz val="8"/>
        <color rgb="FF008000"/>
        <rFont val="Arial"/>
        <family val="2"/>
        <charset val="204"/>
      </rPr>
      <t>G</t>
    </r>
    <r>
      <rPr>
        <sz val="8"/>
        <color rgb="FF0066CC"/>
        <rFont val="Arial"/>
        <family val="2"/>
        <charset val="204"/>
      </rPr>
      <t xml:space="preserve">B </t>
    </r>
  </si>
  <si>
    <t>Н3-RGB (2811)</t>
  </si>
  <si>
    <t>35х35х5 мм</t>
  </si>
  <si>
    <t>Н4-6500</t>
  </si>
  <si>
    <t>Н4-3200</t>
  </si>
  <si>
    <t>Н4-R</t>
  </si>
  <si>
    <t>Н4-B</t>
  </si>
  <si>
    <t>9 Lm</t>
  </si>
  <si>
    <t>Н4-G</t>
  </si>
  <si>
    <t>45 Lm</t>
  </si>
  <si>
    <t>Н4-Y</t>
  </si>
  <si>
    <t>25 Lm</t>
  </si>
  <si>
    <t>Н4-RGB</t>
  </si>
  <si>
    <t>0-88 Lm</t>
  </si>
  <si>
    <t>20-80 мм</t>
  </si>
  <si>
    <t>E2-6500</t>
  </si>
  <si>
    <t>7000 K</t>
  </si>
  <si>
    <t>55 мм</t>
  </si>
  <si>
    <t>20-60 мм</t>
  </si>
  <si>
    <t>E2-3200</t>
  </si>
  <si>
    <t>0,24 Вт</t>
  </si>
  <si>
    <t>21 Lm</t>
  </si>
  <si>
    <t>80 мм</t>
  </si>
  <si>
    <t>E2-R</t>
  </si>
  <si>
    <t>11 Lm</t>
  </si>
  <si>
    <t>E2-B</t>
  </si>
  <si>
    <t>4 Lm</t>
  </si>
  <si>
    <t>E2-G</t>
  </si>
  <si>
    <t>E2-Y</t>
  </si>
  <si>
    <t>6 Lm</t>
  </si>
  <si>
    <t>40-80 мм</t>
  </si>
  <si>
    <t>90х14х4 мм</t>
  </si>
  <si>
    <t>E3-6500</t>
  </si>
  <si>
    <t>0,36 Вт</t>
  </si>
  <si>
    <t>36 Lm</t>
  </si>
  <si>
    <t>E3-3200</t>
  </si>
  <si>
    <t>30 Lm</t>
  </si>
  <si>
    <t>E3-R</t>
  </si>
  <si>
    <t>17 Lm</t>
  </si>
  <si>
    <t>120-350 мм</t>
  </si>
  <si>
    <t>45х35х3+линза 10 мм</t>
  </si>
  <si>
    <t>D1-6500</t>
  </si>
  <si>
    <t>15º х 45º</t>
  </si>
  <si>
    <t>155 мм</t>
  </si>
  <si>
    <t>100 шт.</t>
  </si>
  <si>
    <t>90 Lm/Вт</t>
  </si>
  <si>
    <t>D1-3200</t>
  </si>
  <si>
    <t>130 Lm</t>
  </si>
  <si>
    <t>120-500 мм</t>
  </si>
  <si>
    <t>90х35х3+линза 10 мм</t>
  </si>
  <si>
    <t>117 Lm/Вт</t>
  </si>
  <si>
    <t>D3-6500-220</t>
  </si>
  <si>
    <t>3 Вт</t>
  </si>
  <si>
    <t>220 B</t>
  </si>
  <si>
    <t>350 Lm</t>
  </si>
  <si>
    <t>135х35х3+линза 10 мм</t>
  </si>
  <si>
    <t>D3-6500</t>
  </si>
  <si>
    <t>70х19х3+линза 3 мм</t>
  </si>
  <si>
    <t>V1-6500</t>
  </si>
  <si>
    <t>COB</t>
  </si>
  <si>
    <t>300 Lm</t>
  </si>
  <si>
    <t>Диаметр</t>
  </si>
  <si>
    <t>10-60мм</t>
  </si>
  <si>
    <t>Ø 9мм</t>
  </si>
  <si>
    <t>P9-6500</t>
  </si>
  <si>
    <t>DIP</t>
  </si>
  <si>
    <t>0,2 Вт</t>
  </si>
  <si>
    <t>18 Lm</t>
  </si>
  <si>
    <t>9 мм</t>
  </si>
  <si>
    <t>Ø 8 мм посад.</t>
  </si>
  <si>
    <t>P9-R</t>
  </si>
  <si>
    <t>8 Lm</t>
  </si>
  <si>
    <t>P9-B</t>
  </si>
  <si>
    <t>P9-G</t>
  </si>
  <si>
    <t>P9-Y</t>
  </si>
  <si>
    <t>10 Lm</t>
  </si>
  <si>
    <t>Ø 12мм</t>
  </si>
  <si>
    <t>67 Lm/Вт</t>
  </si>
  <si>
    <t>P12-6500</t>
  </si>
  <si>
    <t>1 св/д</t>
  </si>
  <si>
    <t>0,3 Вт</t>
  </si>
  <si>
    <t>5 В</t>
  </si>
  <si>
    <t>12 мм</t>
  </si>
  <si>
    <t>500 шт.</t>
  </si>
  <si>
    <t>Ø 11 мм посад.</t>
  </si>
  <si>
    <t>P12-R</t>
  </si>
  <si>
    <t>16 Lm</t>
  </si>
  <si>
    <t>P12-B</t>
  </si>
  <si>
    <t>P12-G</t>
  </si>
  <si>
    <t>P12-Y</t>
  </si>
  <si>
    <t>P12-RGB</t>
  </si>
  <si>
    <t>0-20 Lm</t>
  </si>
  <si>
    <t>P12-RGB (чип)</t>
  </si>
  <si>
    <t>Цветные и RGB модули по наличию уточняйте у менеджеров</t>
  </si>
  <si>
    <t>Варианты цветов</t>
  </si>
  <si>
    <t>Холодный</t>
  </si>
  <si>
    <t>Интерьерная 3D лента (IP 33) 2835</t>
  </si>
  <si>
    <t>Гарантия 1 год</t>
  </si>
  <si>
    <t>Ширина Высота</t>
  </si>
  <si>
    <t>Диодов на 1 м.п.</t>
  </si>
  <si>
    <t>Мощность на 1 м.п.</t>
  </si>
  <si>
    <t>Световой поток на 1 м.п.</t>
  </si>
  <si>
    <t>Угол свечения</t>
  </si>
  <si>
    <t>Метров в катушке</t>
  </si>
  <si>
    <t>Цена руб./шт. наличные
ОПТ</t>
  </si>
  <si>
    <t>PS-2835-300-W- IP33-мм (змейка)</t>
  </si>
  <si>
    <t>5х1 мм.</t>
  </si>
  <si>
    <t>9,6 Вт.</t>
  </si>
  <si>
    <t>860 Lm</t>
  </si>
  <si>
    <t>Холодный белый</t>
  </si>
  <si>
    <t>IP 33</t>
  </si>
  <si>
    <t>PS-2835-300-W- IP65</t>
  </si>
  <si>
    <t>Линзованная линейка (IP 33) 3014</t>
  </si>
  <si>
    <t>LL-3014-12-W- IP33</t>
  </si>
  <si>
    <t>1000х17х3,5 мм</t>
  </si>
  <si>
    <t>12 Вт</t>
  </si>
  <si>
    <t>1000 Lm</t>
  </si>
  <si>
    <t>Интерьерная лента (IP 33) 2835</t>
  </si>
  <si>
    <t>PS-2835-600-W- IP33</t>
  </si>
  <si>
    <t>8х2 мм.</t>
  </si>
  <si>
    <t>840 Lm</t>
  </si>
  <si>
    <t>PS-2835-300-W- IP33</t>
  </si>
  <si>
    <t>4,8 Вт.</t>
  </si>
  <si>
    <t>420 Lm</t>
  </si>
  <si>
    <t>PS-2835-300-WW- IP33</t>
  </si>
  <si>
    <t>400 Lm</t>
  </si>
  <si>
    <t>Теплыйый белый</t>
  </si>
  <si>
    <t>PS-2835-300-R- IP33</t>
  </si>
  <si>
    <t>180 Lm</t>
  </si>
  <si>
    <t>PS-2835-300-G- IP33</t>
  </si>
  <si>
    <t>PS-2835-300-B- IP33</t>
  </si>
  <si>
    <t>PS-2835-300-Y- IP33</t>
  </si>
  <si>
    <t>380 Lm</t>
  </si>
  <si>
    <t>Интерьерная лента (IP 33) 5050</t>
  </si>
  <si>
    <t>PS-5050-300-W- IP33</t>
  </si>
  <si>
    <t>10х2 мм.</t>
  </si>
  <si>
    <t>14,4 Вт.</t>
  </si>
  <si>
    <t>960 Lm</t>
  </si>
  <si>
    <t>PS-5050-300-WW- IP33</t>
  </si>
  <si>
    <t>940 Lm</t>
  </si>
  <si>
    <t>3200 К</t>
  </si>
  <si>
    <t>PS-5050-300-R-IP33</t>
  </si>
  <si>
    <t>200 Lm</t>
  </si>
  <si>
    <t>PS-5050-300-G-IP33</t>
  </si>
  <si>
    <t>480 Lm</t>
  </si>
  <si>
    <t>PS-5050-300-B-IP33</t>
  </si>
  <si>
    <t>110 Lm</t>
  </si>
  <si>
    <t>PS-5050-300-Y-IP33</t>
  </si>
  <si>
    <t>650 Lm</t>
  </si>
  <si>
    <t>PS-5050-300-UF-IP33</t>
  </si>
  <si>
    <t>Ультрафиолет</t>
  </si>
  <si>
    <t>PS-5050-300-RGB-IP33</t>
  </si>
  <si>
    <t>0-960 Lm</t>
  </si>
  <si>
    <r>
      <rPr>
        <sz val="10"/>
        <color rgb="FFFF0000"/>
        <rFont val="Arial"/>
        <family val="2"/>
        <charset val="204"/>
      </rPr>
      <t>R</t>
    </r>
    <r>
      <rPr>
        <sz val="10"/>
        <color rgb="FF00FF00"/>
        <rFont val="Arial"/>
        <family val="2"/>
        <charset val="204"/>
      </rPr>
      <t>G</t>
    </r>
    <r>
      <rPr>
        <sz val="10"/>
        <color rgb="FF3366FF"/>
        <rFont val="Arial"/>
        <family val="2"/>
        <charset val="204"/>
      </rPr>
      <t>B</t>
    </r>
  </si>
  <si>
    <t>Герметичная лента (IP 65) 2835</t>
  </si>
  <si>
    <t>Световой поток на     1 м.п.</t>
  </si>
  <si>
    <t>IP 65</t>
  </si>
  <si>
    <t>PS-2835-600-W- IP65</t>
  </si>
  <si>
    <t>Герметичная лента (IP65) 5050</t>
  </si>
  <si>
    <t>PS-5050-300-W-IP65</t>
  </si>
  <si>
    <t>PS-5050-300-RGB-IP65</t>
  </si>
  <si>
    <t>Герметичная лента (IP 68) 5050</t>
  </si>
  <si>
    <t>PS-5050-300-W- IP68</t>
  </si>
  <si>
    <t>780 Lm</t>
  </si>
  <si>
    <t>IP 68</t>
  </si>
  <si>
    <t>PS-5050-300-WW- IP68</t>
  </si>
  <si>
    <t>760 Lm</t>
  </si>
  <si>
    <t>PS-5050-300-R-IP68</t>
  </si>
  <si>
    <t>PS-5050-300-G-IP68</t>
  </si>
  <si>
    <t>PS-5050-300-B-IP68</t>
  </si>
  <si>
    <t>90 Lm</t>
  </si>
  <si>
    <t>PS-5050-300-Y-IP68</t>
  </si>
  <si>
    <t>500 Lm</t>
  </si>
  <si>
    <t>Размеры (ВхН)</t>
  </si>
  <si>
    <t>Тип оболочки</t>
  </si>
  <si>
    <t>Кратность реза</t>
  </si>
  <si>
    <t>Количество светодиодов</t>
  </si>
  <si>
    <t>Напряжение</t>
  </si>
  <si>
    <t xml:space="preserve">Мощность </t>
  </si>
  <si>
    <t xml:space="preserve">Световой поток </t>
  </si>
  <si>
    <t>Угол светового потока</t>
  </si>
  <si>
    <t>Цена руб./метр</t>
  </si>
  <si>
    <t>LED-NEON-W-V12</t>
  </si>
  <si>
    <t>8х16мм</t>
  </si>
  <si>
    <t>ПВХ</t>
  </si>
  <si>
    <t>25мм</t>
  </si>
  <si>
    <t>120 шт/м</t>
  </si>
  <si>
    <t>11 Вт</t>
  </si>
  <si>
    <t>2160 lm</t>
  </si>
  <si>
    <t>IP 67</t>
  </si>
  <si>
    <t>1 год</t>
  </si>
  <si>
    <t>LED-NEON-WW-V12</t>
  </si>
  <si>
    <t>2050 lm</t>
  </si>
  <si>
    <t>Теплый белый</t>
  </si>
  <si>
    <t>LED-NEON-R-V12</t>
  </si>
  <si>
    <t>600 lm</t>
  </si>
  <si>
    <t>LED-NEON-G-V12</t>
  </si>
  <si>
    <t>1050 lm</t>
  </si>
  <si>
    <t>LED-NEON-B-V12</t>
  </si>
  <si>
    <t>270 lm</t>
  </si>
  <si>
    <t>LED-NEON-Y-V12</t>
  </si>
  <si>
    <t>1900 lm</t>
  </si>
  <si>
    <t>LED-NEON-RGB-V12</t>
  </si>
  <si>
    <r>
      <rPr>
        <sz val="11"/>
        <color rgb="FFFF0000"/>
        <rFont val="Arial"/>
        <family val="2"/>
        <charset val="1"/>
      </rPr>
      <t>R</t>
    </r>
    <r>
      <rPr>
        <sz val="11"/>
        <color rgb="FF00B050"/>
        <rFont val="Arial"/>
        <family val="2"/>
        <charset val="1"/>
      </rPr>
      <t>G</t>
    </r>
    <r>
      <rPr>
        <sz val="11"/>
        <color rgb="FF3B3DD5"/>
        <rFont val="Arial"/>
        <family val="2"/>
        <charset val="1"/>
      </rPr>
      <t>B</t>
    </r>
  </si>
  <si>
    <t>LED-NEON-S-W-V12</t>
  </si>
  <si>
    <t>Силикон</t>
  </si>
  <si>
    <t>10 Вт</t>
  </si>
  <si>
    <t>LED-NEON-S-WW-V12</t>
  </si>
  <si>
    <t>LED-NEON-S-R-V12</t>
  </si>
  <si>
    <t>LED-NEON-S-O-V12</t>
  </si>
  <si>
    <t>850 lm</t>
  </si>
  <si>
    <t>Оранжевый</t>
  </si>
  <si>
    <t>LED-NEON-S-P-V12</t>
  </si>
  <si>
    <t>1150 lm</t>
  </si>
  <si>
    <t>Розовый</t>
  </si>
  <si>
    <t>LED-NEON-S-PUR-V12</t>
  </si>
  <si>
    <t>950 lm</t>
  </si>
  <si>
    <t>Фиолетовый</t>
  </si>
  <si>
    <t>LED-NEON-S-G-V12</t>
  </si>
  <si>
    <t>LED-NEON-S-BB-V12</t>
  </si>
  <si>
    <t>Голубой</t>
  </si>
  <si>
    <t>LED-NEON-S-B-V12</t>
  </si>
  <si>
    <t>LED-NEON-S-Y-V12</t>
  </si>
  <si>
    <t>6х12мм</t>
  </si>
  <si>
    <t>LED-NEON-S- GY-V12</t>
  </si>
  <si>
    <t>Золото</t>
  </si>
  <si>
    <t>LED-NEON-W-V220</t>
  </si>
  <si>
    <t>1м</t>
  </si>
  <si>
    <t>220 В</t>
  </si>
  <si>
    <t>LED-NEON-WW-V220</t>
  </si>
  <si>
    <t>LED-NEON-R-V220</t>
  </si>
  <si>
    <t>LED-NEON-G-V220</t>
  </si>
  <si>
    <t>LED-NEON-B-V220</t>
  </si>
  <si>
    <t>LED-NEON-Y-V220</t>
  </si>
  <si>
    <t>LED-NEON-RGB-V220</t>
  </si>
  <si>
    <t>LED-NEON-D-W-V12</t>
  </si>
  <si>
    <t>D14мм</t>
  </si>
  <si>
    <t>12 В | 220В</t>
  </si>
  <si>
    <t>LED-NEON-D-WW-V12</t>
  </si>
  <si>
    <t>LED-NEON-D-R-V12</t>
  </si>
  <si>
    <t>LED-NEON-D-G-V12</t>
  </si>
  <si>
    <t>LED-NEON-D-B-V12</t>
  </si>
  <si>
    <t>15х25мм</t>
  </si>
  <si>
    <t>8 Вт</t>
  </si>
  <si>
    <t xml:space="preserve">  0-2160 lm</t>
  </si>
  <si>
    <t>Размеры (ДхШхТ)</t>
  </si>
  <si>
    <t>Материал</t>
  </si>
  <si>
    <t>Наименование</t>
  </si>
  <si>
    <t>LZ-816</t>
  </si>
  <si>
    <t>силикон</t>
  </si>
  <si>
    <t>Заглушка для LED-NEON 8х16 (цвета в ассортименте)</t>
  </si>
  <si>
    <t>LZ-612</t>
  </si>
  <si>
    <t>Заглушка для LED-NEON 6х12 (цвета в ассортименте)</t>
  </si>
  <si>
    <t>Цена руб./м.</t>
  </si>
  <si>
    <t>LPN</t>
  </si>
  <si>
    <t>2х1,5мм</t>
  </si>
  <si>
    <t>медь+пвх</t>
  </si>
  <si>
    <t>Провод для LED-NEON</t>
  </si>
  <si>
    <t>LN-1525-I</t>
  </si>
  <si>
    <t>пластик+резина</t>
  </si>
  <si>
    <t>Соединитель для LED-NEON 15х25 прямой</t>
  </si>
  <si>
    <t>LN-1525-L</t>
  </si>
  <si>
    <t>Соединитель для LED-NEON 15х25 L-образный</t>
  </si>
  <si>
    <t>LN-1525-T</t>
  </si>
  <si>
    <t>Соединитель для LED-NEON 15х25 Т-образный</t>
  </si>
  <si>
    <t>LN-816-I</t>
  </si>
  <si>
    <t>Соединитель для LED-NEON 8х16 прямой</t>
  </si>
  <si>
    <t>LN-816-L</t>
  </si>
  <si>
    <t>Соединитель для LED-NEON 8х16 L-образный</t>
  </si>
  <si>
    <t>LN-816-T</t>
  </si>
  <si>
    <t>Соединитель для LED-NEON 8х16 Т-образный</t>
  </si>
  <si>
    <t>LN-1525</t>
  </si>
  <si>
    <t>пластик+медь</t>
  </si>
  <si>
    <t>Соединительная игла для LED-NEON (15х25)</t>
  </si>
  <si>
    <t>LN-816</t>
  </si>
  <si>
    <t>Соединительная игла для LED-NEON (8х16)</t>
  </si>
  <si>
    <t>LN-1525-Z</t>
  </si>
  <si>
    <t>резина</t>
  </si>
  <si>
    <t>Заглушка для LED-NEON 15х25</t>
  </si>
  <si>
    <t>LN-816-Z</t>
  </si>
  <si>
    <t>Заглушка для LED-NEON 8х16</t>
  </si>
  <si>
    <t>LN-1525-220-50</t>
  </si>
  <si>
    <t>Сетевой шнур для LED-NEON 220V 15х25 (50м)</t>
  </si>
  <si>
    <t>LN-1525-220-30</t>
  </si>
  <si>
    <t>Сетевой шнур для LED-NEON 220V 15х25 (30м)</t>
  </si>
  <si>
    <t>LN-816-220-50</t>
  </si>
  <si>
    <t>Сетевой шнур для LED-NEON 220V 8х16 (50м)</t>
  </si>
  <si>
    <t>LN-816-220-30</t>
  </si>
  <si>
    <t>Сетевой шнур для LED-NEON 220V 8х16 (30м)</t>
  </si>
  <si>
    <t>LN-1525-220-RGB-30</t>
  </si>
  <si>
    <t>Сетевой шнур для LED-NEON-RGB 220V 15х25 (30м)</t>
  </si>
  <si>
    <t>LN-PPL-1525</t>
  </si>
  <si>
    <t>1000х15х25мм</t>
  </si>
  <si>
    <t>пластик</t>
  </si>
  <si>
    <t>Профиль для LED-NEON (15х25) пластиковый</t>
  </si>
  <si>
    <t>LN-PAL-816</t>
  </si>
  <si>
    <t>1000х8х16мм</t>
  </si>
  <si>
    <t>аллюминий</t>
  </si>
  <si>
    <t>Профиль для LED-NEON (8х16) аллюминиевый</t>
  </si>
  <si>
    <t>Герметичные аллюминиевые блоки питания</t>
  </si>
  <si>
    <t>Размеры (ДхШхВ)</t>
  </si>
  <si>
    <t>Вес</t>
  </si>
  <si>
    <t>Выходное напряжение</t>
  </si>
  <si>
    <t>Выходной ток</t>
  </si>
  <si>
    <t>Рабочая температура</t>
  </si>
  <si>
    <t>PVS-V12-20W67</t>
  </si>
  <si>
    <t>117х34х25 мм</t>
  </si>
  <si>
    <t>0,20 кг</t>
  </si>
  <si>
    <t>12  V</t>
  </si>
  <si>
    <t>до 1,6 A</t>
  </si>
  <si>
    <t>20 Вт</t>
  </si>
  <si>
    <t xml:space="preserve"> -30+75 ºС</t>
  </si>
  <si>
    <t>PVS-V12-36W67</t>
  </si>
  <si>
    <t>0,25 кг</t>
  </si>
  <si>
    <t>до 3,0 A</t>
  </si>
  <si>
    <t>36 Вт</t>
  </si>
  <si>
    <t>PVS-V12-60W67</t>
  </si>
  <si>
    <t>133х44х22 мм</t>
  </si>
  <si>
    <t>0,53 кг</t>
  </si>
  <si>
    <t>до 5,0 A</t>
  </si>
  <si>
    <t>60 Вт</t>
  </si>
  <si>
    <t>PVS-V12-100W67</t>
  </si>
  <si>
    <t>172х63х30 мм</t>
  </si>
  <si>
    <t>0,83 кг</t>
  </si>
  <si>
    <t>до 8,3 A</t>
  </si>
  <si>
    <t>100 Вт</t>
  </si>
  <si>
    <t>PVS-V12-150W67</t>
  </si>
  <si>
    <t>193х64х30 мм</t>
  </si>
  <si>
    <t>1,10 кг</t>
  </si>
  <si>
    <t>до 12,5 A</t>
  </si>
  <si>
    <t>150 Вт</t>
  </si>
  <si>
    <t>PVS-V12-200W67</t>
  </si>
  <si>
    <t>223х75х39 мм</t>
  </si>
  <si>
    <t>1,80 кг</t>
  </si>
  <si>
    <t>до 16,7 A</t>
  </si>
  <si>
    <t>200 Вт</t>
  </si>
  <si>
    <t>PVS-V12-250W67</t>
  </si>
  <si>
    <t>221х74х37 мм</t>
  </si>
  <si>
    <t>2,41 кг</t>
  </si>
  <si>
    <t>до 20,8 A</t>
  </si>
  <si>
    <t>250 Вт</t>
  </si>
  <si>
    <t>PVS-V12-300W67</t>
  </si>
  <si>
    <t>270х74х38 мм</t>
  </si>
  <si>
    <t>2,71 кг</t>
  </si>
  <si>
    <t>до 20,8 А</t>
  </si>
  <si>
    <t>300 Вт</t>
  </si>
  <si>
    <t>PVS-V12-350W67</t>
  </si>
  <si>
    <t>3,10 кг</t>
  </si>
  <si>
    <t>до 29,1 A</t>
  </si>
  <si>
    <t>350 Вт</t>
  </si>
  <si>
    <t>Интерьерные металлические блоки питания</t>
  </si>
  <si>
    <t>LPS-V12-25W20</t>
  </si>
  <si>
    <t>120х35х24 мм</t>
  </si>
  <si>
    <t>0,13 кг</t>
  </si>
  <si>
    <t>до 2,0 A</t>
  </si>
  <si>
    <t>25 Вт</t>
  </si>
  <si>
    <t xml:space="preserve"> -25+70 ºС</t>
  </si>
  <si>
    <t>IP20</t>
  </si>
  <si>
    <t>LPS-V12-40W20</t>
  </si>
  <si>
    <t>175х35х23 мм</t>
  </si>
  <si>
    <t>до 3,7 A</t>
  </si>
  <si>
    <t>45 Вт</t>
  </si>
  <si>
    <t>LPS-V12-60W20</t>
  </si>
  <si>
    <t>LPS-V12-100W20</t>
  </si>
  <si>
    <t>215х60х42 мм</t>
  </si>
  <si>
    <t>0,39 кг</t>
  </si>
  <si>
    <t>LPS-V12-150W20</t>
  </si>
  <si>
    <t>0,30 кг</t>
  </si>
  <si>
    <t>LPS-V12-180W20</t>
  </si>
  <si>
    <t>0,40 кг</t>
  </si>
  <si>
    <t>180 Вт</t>
  </si>
  <si>
    <t>LPS-V12-250W20</t>
  </si>
  <si>
    <t>245х65х30 мм</t>
  </si>
  <si>
    <t>0,47 кг</t>
  </si>
  <si>
    <t>LPS-V12-300W20</t>
  </si>
  <si>
    <t>0,50 кг</t>
  </si>
  <si>
    <t>до 25,0 A</t>
  </si>
  <si>
    <t>LPS-V12-360W20</t>
  </si>
  <si>
    <t>0,69 кг</t>
  </si>
  <si>
    <t>360 Вт</t>
  </si>
  <si>
    <t>Интерьерные пластиковые адаптеры</t>
  </si>
  <si>
    <t>LLА-V12-12W20</t>
  </si>
  <si>
    <t>156х46х31 мм</t>
  </si>
  <si>
    <t>0,35 кг</t>
  </si>
  <si>
    <t>до 1,0 A</t>
  </si>
  <si>
    <t>LLА-V12-24W21</t>
  </si>
  <si>
    <t>13  V</t>
  </si>
  <si>
    <t>24 Вт</t>
  </si>
  <si>
    <t>LLА-V12-36W20</t>
  </si>
  <si>
    <t>178х48х36 мм</t>
  </si>
  <si>
    <t>LLА-V12-60W20</t>
  </si>
  <si>
    <t>200х59х37 мм</t>
  </si>
  <si>
    <t>0,45 кг</t>
  </si>
  <si>
    <t>Ультратонкие блоки "карандаши"</t>
  </si>
  <si>
    <t>LLY-V12-18W20</t>
  </si>
  <si>
    <t>220x14x18 мм</t>
  </si>
  <si>
    <t>до 1,5 A</t>
  </si>
  <si>
    <t>18 Вт</t>
  </si>
  <si>
    <t>LLY-V12-24W20</t>
  </si>
  <si>
    <t>300х14х18 мм</t>
  </si>
  <si>
    <t>LLY-V12-48W20</t>
  </si>
  <si>
    <t>до 4,0 A</t>
  </si>
  <si>
    <t>48 Вт</t>
  </si>
  <si>
    <t>LLY-V12-60W20</t>
  </si>
  <si>
    <t>0,36 кг</t>
  </si>
  <si>
    <t>Гарантия 5 лет</t>
  </si>
  <si>
    <t>Марка кристалла</t>
  </si>
  <si>
    <t>Входное напряжение</t>
  </si>
  <si>
    <t>Диаграмма</t>
  </si>
  <si>
    <t>Коэффициент мощности</t>
  </si>
  <si>
    <t>L-AL4-SL-50</t>
  </si>
  <si>
    <t>450х210х65мм.</t>
  </si>
  <si>
    <t>Bridgelux (США)</t>
  </si>
  <si>
    <t>1,7 кг</t>
  </si>
  <si>
    <t>90-263 В</t>
  </si>
  <si>
    <t>50 Вт.</t>
  </si>
  <si>
    <t>5500-5800 Lm</t>
  </si>
  <si>
    <t>Нейтральный белый</t>
  </si>
  <si>
    <t>5000 K</t>
  </si>
  <si>
    <t>Широкая</t>
  </si>
  <si>
    <t>L-AL4-SL-60</t>
  </si>
  <si>
    <t>490х210х65мм.</t>
  </si>
  <si>
    <t>2,3 кг</t>
  </si>
  <si>
    <t>60 Вт.</t>
  </si>
  <si>
    <t>5600-7000 Lm</t>
  </si>
  <si>
    <t>L-AL4-SL-80</t>
  </si>
  <si>
    <t>620х260х85мм.</t>
  </si>
  <si>
    <t>3,4 кг</t>
  </si>
  <si>
    <t>80 Вт.</t>
  </si>
  <si>
    <t>8800-9250 Lm</t>
  </si>
  <si>
    <t>Количество каналов</t>
  </si>
  <si>
    <t>Управление</t>
  </si>
  <si>
    <t>Цена руб./шт. наличные</t>
  </si>
  <si>
    <t>Цена руб./шт.
безнал</t>
  </si>
  <si>
    <t>LK-IR24-02 A/C</t>
  </si>
  <si>
    <t>63х35х22мм.</t>
  </si>
  <si>
    <t>ИК пульт (24 кнопки)</t>
  </si>
  <si>
    <t xml:space="preserve">2A на канал (общий 6A) </t>
  </si>
  <si>
    <t>72 Вт</t>
  </si>
  <si>
    <t>LK-IR40RGBW</t>
  </si>
  <si>
    <t>61х35х22мм.</t>
  </si>
  <si>
    <t>ИК пульт (40 кнопок)</t>
  </si>
  <si>
    <t xml:space="preserve">2A на канал (общий 8A) </t>
  </si>
  <si>
    <t xml:space="preserve">96 Вт / 192 Вт </t>
  </si>
  <si>
    <t>12В / 24В</t>
  </si>
  <si>
    <t>LK-SZ100-TOUCH</t>
  </si>
  <si>
    <t>127х42х23мм.</t>
  </si>
  <si>
    <t>RF-сенсорный пульт</t>
  </si>
  <si>
    <t xml:space="preserve">6A на канал (общий 18A) </t>
  </si>
  <si>
    <t xml:space="preserve">216 Вт / 432 Вт </t>
  </si>
  <si>
    <t>LK-SZ600-CT</t>
  </si>
  <si>
    <t>91х70х24 мм</t>
  </si>
  <si>
    <t xml:space="preserve">8A на канал (общий 24A)  </t>
  </si>
  <si>
    <t>LK-SZ600-IR24</t>
  </si>
  <si>
    <t xml:space="preserve">ИК-пульт 40 кнопок </t>
  </si>
  <si>
    <t xml:space="preserve">6A на канал (общий 18A)  </t>
  </si>
  <si>
    <t>LK-SZ600-TOUCH</t>
  </si>
  <si>
    <t>сенсорный RF-пульт, TOUCH</t>
  </si>
  <si>
    <t xml:space="preserve">8A на канал (общий 24A) </t>
  </si>
  <si>
    <t>LK-SZA635RF-TOUCH</t>
  </si>
  <si>
    <t>110х90х25 мм</t>
  </si>
  <si>
    <t xml:space="preserve">10 A на канал (общий 30 A) </t>
  </si>
  <si>
    <t xml:space="preserve">360 Вт / 720 Вт </t>
  </si>
  <si>
    <t>L-1000S</t>
  </si>
  <si>
    <t xml:space="preserve">160х88х24 мм </t>
  </si>
  <si>
    <t>Ручное (без пульта)</t>
  </si>
  <si>
    <t>51 А (до 2048 пикселей)</t>
  </si>
  <si>
    <t>615 Вт</t>
  </si>
  <si>
    <t>5В/7,5В/24В</t>
  </si>
  <si>
    <t>L-4000</t>
  </si>
  <si>
    <t>170х91х31 мм</t>
  </si>
  <si>
    <t xml:space="preserve">Ручное (без пульта) </t>
  </si>
  <si>
    <t>245 А (до 4096 пикселей)</t>
  </si>
  <si>
    <t xml:space="preserve">1 300 Вт </t>
  </si>
  <si>
    <t>5В</t>
  </si>
  <si>
    <t>L-8000</t>
  </si>
  <si>
    <t>200х170х50 мм</t>
  </si>
  <si>
    <t>491 А (до 8192 пикселей)</t>
  </si>
  <si>
    <t xml:space="preserve">2 500 Вт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</si>
</sst>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$-409]#,##0.00"/>
    <numFmt numFmtId="165" formatCode="#,##0.0"/>
    <numFmt numFmtId="166" formatCode="0.0"/>
  </numFmts>
  <fonts count="40" x14ac:knownFonts="1">
    <font>
      <sz val="11"/>
      <color rgb="FF000000"/>
      <name val="Calibri"/>
      <charset val="1"/>
    </font>
    <font>
      <sz val="8"/>
      <name val="Arial"/>
      <family val="2"/>
      <charset val="204"/>
    </font>
    <font>
      <u/>
      <sz val="11"/>
      <color rgb="FF0000FF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2"/>
      <color rgb="FFE36C09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color rgb="FF4F6228"/>
      <name val="Calibri"/>
      <family val="2"/>
      <charset val="204"/>
    </font>
    <font>
      <sz val="12"/>
      <color rgb="FFFF0000"/>
      <name val="Calibri"/>
      <family val="2"/>
      <charset val="204"/>
    </font>
    <font>
      <sz val="10"/>
      <color rgb="FFFFFFFF"/>
      <name val="Calibri"/>
      <family val="2"/>
      <charset val="204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1"/>
    </font>
    <font>
      <sz val="8"/>
      <color rgb="FF000000"/>
      <name val="Arial"/>
      <family val="2"/>
      <charset val="1"/>
    </font>
    <font>
      <sz val="8"/>
      <color rgb="FFFF0000"/>
      <name val="Arial"/>
      <family val="2"/>
      <charset val="204"/>
    </font>
    <font>
      <sz val="8"/>
      <color rgb="FF0070C0"/>
      <name val="Arial"/>
      <family val="2"/>
      <charset val="204"/>
    </font>
    <font>
      <sz val="8"/>
      <color rgb="FF00B050"/>
      <name val="Arial"/>
      <family val="2"/>
      <charset val="204"/>
    </font>
    <font>
      <sz val="8"/>
      <color rgb="FF366092"/>
      <name val="Arial"/>
      <family val="2"/>
      <charset val="204"/>
    </font>
    <font>
      <sz val="8"/>
      <color rgb="FFFFC000"/>
      <name val="Arial"/>
      <family val="2"/>
      <charset val="204"/>
    </font>
    <font>
      <sz val="20"/>
      <color rgb="FF000000"/>
      <name val="Calibri"/>
      <family val="2"/>
      <charset val="204"/>
    </font>
    <font>
      <sz val="8"/>
      <color rgb="FF76923C"/>
      <name val="Arial"/>
      <family val="2"/>
      <charset val="204"/>
    </font>
    <font>
      <sz val="8"/>
      <color rgb="FF008000"/>
      <name val="Arial"/>
      <family val="2"/>
      <charset val="204"/>
    </font>
    <font>
      <sz val="8"/>
      <color rgb="FF0066CC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rgb="FFFFFFFF"/>
      <name val="Calibri"/>
      <family val="2"/>
      <charset val="204"/>
    </font>
    <font>
      <b/>
      <sz val="8"/>
      <color rgb="FFFF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rgb="FF000000"/>
      <name val="Calibri"/>
      <family val="2"/>
      <charset val="204"/>
    </font>
    <font>
      <sz val="11"/>
      <color rgb="FF000000"/>
      <name val="Calibri"/>
      <family val="2"/>
      <charset val="1"/>
    </font>
    <font>
      <sz val="10"/>
      <color rgb="FFFF0000"/>
      <name val="Arial"/>
      <family val="2"/>
      <charset val="204"/>
    </font>
    <font>
      <sz val="10"/>
      <color rgb="FF00FF00"/>
      <name val="Arial"/>
      <family val="2"/>
      <charset val="204"/>
    </font>
    <font>
      <sz val="10"/>
      <color rgb="FF3366FF"/>
      <name val="Arial"/>
      <family val="2"/>
      <charset val="204"/>
    </font>
    <font>
      <b/>
      <sz val="11"/>
      <color rgb="FF000000"/>
      <name val="Calibri"/>
      <family val="2"/>
      <charset val="1"/>
    </font>
    <font>
      <b/>
      <sz val="8"/>
      <color rgb="FF000000"/>
      <name val="Arial"/>
      <family val="2"/>
      <charset val="204"/>
    </font>
    <font>
      <sz val="11"/>
      <color rgb="FFFF0000"/>
      <name val="Arial"/>
      <family val="2"/>
      <charset val="1"/>
    </font>
    <font>
      <sz val="11"/>
      <color rgb="FF00B050"/>
      <name val="Arial"/>
      <family val="2"/>
      <charset val="1"/>
    </font>
    <font>
      <sz val="11"/>
      <color rgb="FF3B3DD5"/>
      <name val="Arial"/>
      <family val="2"/>
      <charset val="1"/>
    </font>
    <font>
      <b/>
      <sz val="10"/>
      <color rgb="FFFFFFFF"/>
      <name val="Calibri"/>
      <family val="2"/>
      <charset val="204"/>
    </font>
    <font>
      <sz val="14"/>
      <color rgb="FF000000"/>
      <name val="Calibri"/>
      <family val="2"/>
      <charset val="204"/>
    </font>
    <font>
      <u/>
      <sz val="11"/>
      <color rgb="FFFF0000"/>
      <name val="Calibri"/>
      <family val="2"/>
      <charset val="204"/>
    </font>
    <font>
      <sz val="14"/>
      <color rgb="FFFF0000"/>
      <name val="Calibri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rgb="FFF2F2F2"/>
        <bgColor rgb="FFE4F1F8"/>
      </patternFill>
    </fill>
    <fill>
      <patternFill patternType="solid">
        <fgColor rgb="FFFFFFFF"/>
        <bgColor rgb="FFF2F2F2"/>
      </patternFill>
    </fill>
    <fill>
      <patternFill patternType="solid">
        <fgColor rgb="FF595959"/>
        <bgColor rgb="FF4F6228"/>
      </patternFill>
    </fill>
    <fill>
      <patternFill patternType="solid">
        <fgColor rgb="FF92D050"/>
        <bgColor rgb="FFBFBFBF"/>
      </patternFill>
    </fill>
    <fill>
      <patternFill patternType="solid">
        <fgColor rgb="FFBFBFBF"/>
        <bgColor rgb="FFB3A2C7"/>
      </patternFill>
    </fill>
    <fill>
      <patternFill patternType="solid">
        <fgColor rgb="FFFFF081"/>
        <bgColor rgb="FFF0F371"/>
      </patternFill>
    </fill>
    <fill>
      <patternFill patternType="solid">
        <fgColor rgb="FFDBEEF4"/>
        <bgColor rgb="FFE4F1F8"/>
      </patternFill>
    </fill>
    <fill>
      <patternFill patternType="solid">
        <fgColor rgb="FFE4F1F8"/>
        <bgColor rgb="FFDBEEF4"/>
      </patternFill>
    </fill>
    <fill>
      <patternFill patternType="solid">
        <fgColor rgb="FFFF0000"/>
        <bgColor rgb="FFFF2121"/>
      </patternFill>
    </fill>
    <fill>
      <patternFill patternType="solid">
        <fgColor rgb="FF0070C0"/>
        <bgColor rgb="FF0066CC"/>
      </patternFill>
    </fill>
    <fill>
      <patternFill patternType="solid">
        <fgColor rgb="FF00B050"/>
        <bgColor rgb="FF1EE023"/>
      </patternFill>
    </fill>
    <fill>
      <patternFill patternType="solid">
        <fgColor rgb="FFFFF02F"/>
        <bgColor rgb="FFF0F371"/>
      </patternFill>
    </fill>
    <fill>
      <patternFill patternType="solid">
        <fgColor rgb="FFE5DFEC"/>
        <bgColor rgb="FFDBEEF4"/>
      </patternFill>
    </fill>
    <fill>
      <patternFill patternType="solid">
        <fgColor rgb="FFFFFF99"/>
        <bgColor rgb="FFFFF081"/>
      </patternFill>
    </fill>
    <fill>
      <patternFill patternType="solid">
        <fgColor rgb="FFFF2121"/>
        <bgColor rgb="FFFF0000"/>
      </patternFill>
    </fill>
    <fill>
      <patternFill patternType="solid">
        <fgColor rgb="FF1EE023"/>
        <bgColor rgb="FF00FF00"/>
      </patternFill>
    </fill>
    <fill>
      <patternFill patternType="solid">
        <fgColor rgb="FF446BD8"/>
        <bgColor rgb="FF3366FF"/>
      </patternFill>
    </fill>
    <fill>
      <patternFill patternType="solid">
        <fgColor rgb="FF6600CC"/>
        <bgColor rgb="FF800080"/>
      </patternFill>
    </fill>
    <fill>
      <patternFill patternType="solid">
        <fgColor rgb="FFFF8C0D"/>
        <bgColor rgb="FFE36C09"/>
      </patternFill>
    </fill>
    <fill>
      <patternFill patternType="solid">
        <fgColor rgb="FFFF7AFD"/>
        <bgColor rgb="FFBB5DFF"/>
      </patternFill>
    </fill>
    <fill>
      <patternFill patternType="solid">
        <fgColor rgb="FFBB5DFF"/>
        <bgColor rgb="FFFF7AFD"/>
      </patternFill>
    </fill>
    <fill>
      <patternFill patternType="solid">
        <fgColor rgb="FF00B0F0"/>
        <bgColor rgb="FF0070C0"/>
      </patternFill>
    </fill>
    <fill>
      <patternFill patternType="solid">
        <fgColor rgb="FFFBECC1"/>
        <bgColor rgb="FFF2F2F2"/>
      </patternFill>
    </fill>
  </fills>
  <borders count="19">
    <border>
      <left/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</borders>
  <cellStyleXfs count="3">
    <xf numFmtId="0" fontId="0" fillId="0" borderId="0"/>
    <xf numFmtId="0" fontId="2" fillId="0" borderId="0" applyBorder="0" applyProtection="0"/>
    <xf numFmtId="0" fontId="1" fillId="0" borderId="0"/>
  </cellStyleXfs>
  <cellXfs count="281">
    <xf numFmtId="0" fontId="0" fillId="0" borderId="0" xfId="0"/>
    <xf numFmtId="0" fontId="0" fillId="0" borderId="0" xfId="0" applyFont="1" applyAlignment="1"/>
    <xf numFmtId="4" fontId="0" fillId="0" borderId="0" xfId="0" applyNumberFormat="1" applyFont="1" applyAlignment="1"/>
    <xf numFmtId="0" fontId="0" fillId="0" borderId="0" xfId="0" applyAlignment="1"/>
    <xf numFmtId="0" fontId="2" fillId="0" borderId="0" xfId="1" applyBorder="1" applyAlignment="1" applyProtection="1"/>
    <xf numFmtId="0" fontId="3" fillId="0" borderId="0" xfId="0" applyFont="1" applyBorder="1" applyAlignment="1">
      <alignment horizontal="center" vertical="center"/>
    </xf>
    <xf numFmtId="4" fontId="3" fillId="0" borderId="0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5" fillId="2" borderId="2" xfId="0" applyFont="1" applyFill="1" applyBorder="1" applyAlignment="1">
      <alignment horizontal="left" vertical="center"/>
    </xf>
    <xf numFmtId="0" fontId="0" fillId="2" borderId="2" xfId="0" applyFont="1" applyFill="1" applyBorder="1"/>
    <xf numFmtId="0" fontId="6" fillId="2" borderId="2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7" fillId="2" borderId="3" xfId="0" applyFont="1" applyFill="1" applyBorder="1" applyAlignment="1">
      <alignment horizontal="right" vertical="center"/>
    </xf>
    <xf numFmtId="4" fontId="7" fillId="3" borderId="0" xfId="0" applyNumberFormat="1" applyFont="1" applyFill="1" applyBorder="1" applyAlignment="1">
      <alignment horizontal="right" vertical="center"/>
    </xf>
    <xf numFmtId="0" fontId="8" fillId="4" borderId="5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 wrapText="1"/>
    </xf>
    <xf numFmtId="4" fontId="8" fillId="4" borderId="8" xfId="0" applyNumberFormat="1" applyFont="1" applyFill="1" applyBorder="1" applyAlignment="1">
      <alignment horizontal="center" vertical="center"/>
    </xf>
    <xf numFmtId="0" fontId="0" fillId="0" borderId="0" xfId="0" applyFont="1"/>
    <xf numFmtId="0" fontId="9" fillId="2" borderId="2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4" fontId="2" fillId="2" borderId="9" xfId="1" applyNumberFormat="1" applyFont="1" applyFill="1" applyBorder="1" applyAlignment="1" applyProtection="1">
      <alignment horizontal="center" vertical="center"/>
    </xf>
    <xf numFmtId="0" fontId="9" fillId="2" borderId="9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64" fontId="9" fillId="2" borderId="9" xfId="0" applyNumberFormat="1" applyFont="1" applyFill="1" applyBorder="1" applyAlignment="1">
      <alignment horizontal="center" vertical="center"/>
    </xf>
    <xf numFmtId="165" fontId="10" fillId="5" borderId="4" xfId="0" applyNumberFormat="1" applyFont="1" applyFill="1" applyBorder="1" applyAlignment="1">
      <alignment horizontal="center" vertical="center"/>
    </xf>
    <xf numFmtId="165" fontId="11" fillId="5" borderId="4" xfId="0" applyNumberFormat="1" applyFont="1" applyFill="1" applyBorder="1" applyAlignment="1">
      <alignment horizontal="center" vertical="center"/>
    </xf>
    <xf numFmtId="165" fontId="9" fillId="5" borderId="9" xfId="0" applyNumberFormat="1" applyFont="1" applyFill="1" applyBorder="1" applyAlignment="1">
      <alignment horizontal="center" vertical="center"/>
    </xf>
    <xf numFmtId="4" fontId="9" fillId="5" borderId="2" xfId="0" applyNumberFormat="1" applyFont="1" applyFill="1" applyBorder="1" applyAlignment="1">
      <alignment horizontal="center" vertical="center"/>
    </xf>
    <xf numFmtId="4" fontId="9" fillId="2" borderId="10" xfId="0" applyNumberFormat="1" applyFont="1" applyFill="1" applyBorder="1" applyAlignment="1">
      <alignment horizontal="center" vertical="center"/>
    </xf>
    <xf numFmtId="4" fontId="9" fillId="2" borderId="0" xfId="0" applyNumberFormat="1" applyFont="1" applyFill="1" applyBorder="1" applyAlignment="1">
      <alignment horizontal="center" vertical="center"/>
    </xf>
    <xf numFmtId="4" fontId="0" fillId="0" borderId="0" xfId="0" applyNumberFormat="1" applyFont="1"/>
    <xf numFmtId="4" fontId="9" fillId="2" borderId="2" xfId="0" applyNumberFormat="1" applyFont="1" applyFill="1" applyBorder="1" applyAlignment="1">
      <alignment horizontal="center" vertical="center"/>
    </xf>
    <xf numFmtId="4" fontId="9" fillId="2" borderId="9" xfId="0" applyNumberFormat="1" applyFont="1" applyFill="1" applyBorder="1" applyAlignment="1">
      <alignment horizontal="center" vertical="center"/>
    </xf>
    <xf numFmtId="1" fontId="9" fillId="2" borderId="9" xfId="0" applyNumberFormat="1" applyFont="1" applyFill="1" applyBorder="1" applyAlignment="1">
      <alignment horizontal="center" vertical="center"/>
    </xf>
    <xf numFmtId="4" fontId="9" fillId="2" borderId="9" xfId="0" applyNumberFormat="1" applyFont="1" applyFill="1" applyBorder="1" applyAlignment="1">
      <alignment horizontal="center" vertic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4" fontId="9" fillId="2" borderId="4" xfId="0" applyNumberFormat="1" applyFont="1" applyFill="1" applyBorder="1" applyAlignment="1">
      <alignment horizontal="center" vertical="center"/>
    </xf>
    <xf numFmtId="165" fontId="10" fillId="5" borderId="9" xfId="0" applyNumberFormat="1" applyFont="1" applyFill="1" applyBorder="1" applyAlignment="1">
      <alignment horizontal="center" vertical="center"/>
    </xf>
    <xf numFmtId="165" fontId="11" fillId="5" borderId="9" xfId="0" applyNumberFormat="1" applyFont="1" applyFill="1" applyBorder="1" applyAlignment="1">
      <alignment horizontal="center" vertical="center"/>
    </xf>
    <xf numFmtId="165" fontId="9" fillId="5" borderId="9" xfId="0" applyNumberFormat="1" applyFont="1" applyFill="1" applyBorder="1" applyAlignment="1">
      <alignment horizontal="left" vertical="center" indent="12"/>
    </xf>
    <xf numFmtId="4" fontId="9" fillId="5" borderId="4" xfId="0" applyNumberFormat="1" applyFont="1" applyFill="1" applyBorder="1" applyAlignment="1">
      <alignment horizontal="center" vertical="center"/>
    </xf>
    <xf numFmtId="4" fontId="8" fillId="4" borderId="5" xfId="0" applyNumberFormat="1" applyFont="1" applyFill="1" applyBorder="1" applyAlignment="1">
      <alignment horizontal="center" vertical="center" wrapText="1"/>
    </xf>
    <xf numFmtId="4" fontId="8" fillId="4" borderId="6" xfId="0" applyNumberFormat="1" applyFont="1" applyFill="1" applyBorder="1" applyAlignment="1">
      <alignment horizontal="center" vertical="center" wrapText="1"/>
    </xf>
    <xf numFmtId="4" fontId="8" fillId="4" borderId="5" xfId="0" applyNumberFormat="1" applyFont="1" applyFill="1" applyBorder="1" applyAlignment="1">
      <alignment horizontal="center" vertical="center"/>
    </xf>
    <xf numFmtId="0" fontId="0" fillId="0" borderId="0" xfId="0" applyFont="1" applyBorder="1"/>
    <xf numFmtId="4" fontId="9" fillId="2" borderId="11" xfId="0" applyNumberFormat="1" applyFont="1" applyFill="1" applyBorder="1" applyAlignment="1">
      <alignment horizontal="center" vertical="center"/>
    </xf>
    <xf numFmtId="4" fontId="2" fillId="2" borderId="8" xfId="1" applyNumberFormat="1" applyFont="1" applyFill="1" applyBorder="1" applyAlignment="1" applyProtection="1">
      <alignment horizontal="center" vertical="center"/>
    </xf>
    <xf numFmtId="1" fontId="9" fillId="2" borderId="12" xfId="0" applyNumberFormat="1" applyFont="1" applyFill="1" applyBorder="1" applyAlignment="1">
      <alignment horizontal="center" vertical="center"/>
    </xf>
    <xf numFmtId="4" fontId="9" fillId="2" borderId="8" xfId="0" applyNumberFormat="1" applyFont="1" applyFill="1" applyBorder="1" applyAlignment="1">
      <alignment horizontal="center" vertical="center"/>
    </xf>
    <xf numFmtId="4" fontId="9" fillId="2" borderId="8" xfId="0" applyNumberFormat="1" applyFont="1" applyFill="1" applyBorder="1" applyAlignment="1">
      <alignment horizontal="center" vertical="center" wrapText="1"/>
    </xf>
    <xf numFmtId="4" fontId="9" fillId="2" borderId="13" xfId="0" applyNumberFormat="1" applyFont="1" applyFill="1" applyBorder="1" applyAlignment="1">
      <alignment horizontal="center" vertical="center" wrapText="1"/>
    </xf>
    <xf numFmtId="165" fontId="10" fillId="5" borderId="8" xfId="0" applyNumberFormat="1" applyFont="1" applyFill="1" applyBorder="1" applyAlignment="1">
      <alignment horizontal="center" vertical="center"/>
    </xf>
    <xf numFmtId="165" fontId="11" fillId="5" borderId="8" xfId="0" applyNumberFormat="1" applyFont="1" applyFill="1" applyBorder="1" applyAlignment="1">
      <alignment horizontal="center" vertical="center"/>
    </xf>
    <xf numFmtId="4" fontId="9" fillId="5" borderId="8" xfId="0" applyNumberFormat="1" applyFont="1" applyFill="1" applyBorder="1" applyAlignment="1">
      <alignment horizontal="center" vertical="center"/>
    </xf>
    <xf numFmtId="4" fontId="2" fillId="2" borderId="12" xfId="1" applyNumberFormat="1" applyFont="1" applyFill="1" applyBorder="1" applyAlignment="1" applyProtection="1">
      <alignment horizontal="center" vertical="center"/>
    </xf>
    <xf numFmtId="4" fontId="9" fillId="2" borderId="12" xfId="0" applyNumberFormat="1" applyFont="1" applyFill="1" applyBorder="1" applyAlignment="1">
      <alignment horizontal="center" vertical="center"/>
    </xf>
    <xf numFmtId="4" fontId="9" fillId="2" borderId="12" xfId="0" applyNumberFormat="1" applyFont="1" applyFill="1" applyBorder="1" applyAlignment="1">
      <alignment horizontal="center" vertical="center" wrapText="1"/>
    </xf>
    <xf numFmtId="4" fontId="9" fillId="2" borderId="11" xfId="0" applyNumberFormat="1" applyFont="1" applyFill="1" applyBorder="1" applyAlignment="1">
      <alignment horizontal="center" vertical="center" wrapText="1"/>
    </xf>
    <xf numFmtId="165" fontId="10" fillId="5" borderId="12" xfId="0" applyNumberFormat="1" applyFont="1" applyFill="1" applyBorder="1" applyAlignment="1">
      <alignment horizontal="center" vertical="center"/>
    </xf>
    <xf numFmtId="4" fontId="9" fillId="7" borderId="8" xfId="0" applyNumberFormat="1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/>
    </xf>
    <xf numFmtId="4" fontId="0" fillId="0" borderId="7" xfId="0" applyNumberFormat="1" applyFont="1" applyBorder="1" applyAlignment="1">
      <alignment horizontal="center"/>
    </xf>
    <xf numFmtId="4" fontId="0" fillId="0" borderId="3" xfId="0" applyNumberFormat="1" applyFont="1" applyBorder="1" applyAlignment="1">
      <alignment horizontal="center"/>
    </xf>
    <xf numFmtId="0" fontId="14" fillId="2" borderId="9" xfId="0" applyFont="1" applyFill="1" applyBorder="1" applyAlignment="1">
      <alignment horizontal="center" vertical="center"/>
    </xf>
    <xf numFmtId="165" fontId="11" fillId="5" borderId="11" xfId="0" applyNumberFormat="1" applyFont="1" applyFill="1" applyBorder="1" applyAlignment="1">
      <alignment horizontal="center" vertical="center"/>
    </xf>
    <xf numFmtId="165" fontId="9" fillId="5" borderId="2" xfId="0" applyNumberFormat="1" applyFont="1" applyFill="1" applyBorder="1" applyAlignment="1">
      <alignment horizontal="center" vertical="center"/>
    </xf>
    <xf numFmtId="4" fontId="9" fillId="5" borderId="12" xfId="0" applyNumberFormat="1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2" fillId="2" borderId="8" xfId="1" applyFont="1" applyFill="1" applyBorder="1" applyAlignment="1" applyProtection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 wrapText="1"/>
    </xf>
    <xf numFmtId="164" fontId="9" fillId="2" borderId="8" xfId="0" applyNumberFormat="1" applyFont="1" applyFill="1" applyBorder="1" applyAlignment="1">
      <alignment horizontal="center" vertical="center"/>
    </xf>
    <xf numFmtId="165" fontId="9" fillId="5" borderId="8" xfId="0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 wrapText="1"/>
    </xf>
    <xf numFmtId="4" fontId="9" fillId="5" borderId="9" xfId="0" applyNumberFormat="1" applyFont="1" applyFill="1" applyBorder="1" applyAlignment="1">
      <alignment horizontal="center" vertical="center"/>
    </xf>
    <xf numFmtId="0" fontId="1" fillId="7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/>
    </xf>
    <xf numFmtId="164" fontId="9" fillId="2" borderId="1" xfId="0" applyNumberFormat="1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horizontal="center" vertical="center"/>
    </xf>
    <xf numFmtId="4" fontId="0" fillId="3" borderId="0" xfId="0" applyNumberFormat="1" applyFont="1" applyFill="1" applyBorder="1"/>
    <xf numFmtId="0" fontId="8" fillId="4" borderId="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vertical="center"/>
    </xf>
    <xf numFmtId="0" fontId="2" fillId="2" borderId="14" xfId="1" applyFont="1" applyFill="1" applyBorder="1" applyAlignment="1" applyProtection="1">
      <alignment horizontal="center" vertical="center"/>
    </xf>
    <xf numFmtId="0" fontId="1" fillId="7" borderId="5" xfId="0" applyFont="1" applyFill="1" applyBorder="1" applyAlignment="1">
      <alignment horizontal="center" vertical="center"/>
    </xf>
    <xf numFmtId="4" fontId="17" fillId="3" borderId="0" xfId="0" applyNumberFormat="1" applyFont="1" applyFill="1" applyBorder="1"/>
    <xf numFmtId="0" fontId="18" fillId="2" borderId="9" xfId="0" applyFont="1" applyFill="1" applyBorder="1" applyAlignment="1">
      <alignment horizontal="center" vertical="center"/>
    </xf>
    <xf numFmtId="4" fontId="4" fillId="3" borderId="0" xfId="0" applyNumberFormat="1" applyFont="1" applyFill="1" applyBorder="1" applyAlignment="1">
      <alignment horizontal="right" vertical="center"/>
    </xf>
    <xf numFmtId="0" fontId="2" fillId="2" borderId="9" xfId="1" applyFont="1" applyFill="1" applyBorder="1" applyAlignment="1" applyProtection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4" fontId="0" fillId="0" borderId="0" xfId="0" applyNumberFormat="1" applyFont="1" applyBorder="1"/>
    <xf numFmtId="0" fontId="12" fillId="8" borderId="8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vertical="center"/>
    </xf>
    <xf numFmtId="0" fontId="2" fillId="2" borderId="5" xfId="1" applyFont="1" applyFill="1" applyBorder="1" applyAlignment="1" applyProtection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/>
    </xf>
    <xf numFmtId="165" fontId="9" fillId="5" borderId="4" xfId="0" applyNumberFormat="1" applyFont="1" applyFill="1" applyBorder="1" applyAlignment="1">
      <alignment horizontal="center" vertical="center"/>
    </xf>
    <xf numFmtId="4" fontId="21" fillId="0" borderId="0" xfId="0" applyNumberFormat="1" applyFont="1" applyBorder="1"/>
    <xf numFmtId="0" fontId="2" fillId="2" borderId="4" xfId="1" applyFont="1" applyFill="1" applyBorder="1" applyAlignment="1" applyProtection="1">
      <alignment horizontal="center" vertical="center"/>
    </xf>
    <xf numFmtId="4" fontId="0" fillId="3" borderId="0" xfId="0" applyNumberFormat="1" applyFont="1" applyFill="1" applyBorder="1" applyAlignment="1"/>
    <xf numFmtId="4" fontId="21" fillId="3" borderId="0" xfId="0" applyNumberFormat="1" applyFont="1" applyFill="1" applyBorder="1" applyAlignment="1"/>
    <xf numFmtId="0" fontId="16" fillId="2" borderId="8" xfId="0" applyFont="1" applyFill="1" applyBorder="1" applyAlignment="1">
      <alignment horizontal="center" vertical="center"/>
    </xf>
    <xf numFmtId="164" fontId="9" fillId="2" borderId="13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164" fontId="9" fillId="2" borderId="7" xfId="0" applyNumberFormat="1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" fontId="21" fillId="0" borderId="15" xfId="0" applyNumberFormat="1" applyFont="1" applyBorder="1"/>
    <xf numFmtId="0" fontId="12" fillId="2" borderId="8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 wrapText="1"/>
    </xf>
    <xf numFmtId="0" fontId="1" fillId="7" borderId="11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4" fontId="0" fillId="0" borderId="0" xfId="0" applyNumberFormat="1" applyFont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4" fontId="0" fillId="0" borderId="0" xfId="0" applyNumberFormat="1" applyBorder="1" applyAlignment="1">
      <alignment vertical="center"/>
    </xf>
    <xf numFmtId="0" fontId="12" fillId="8" borderId="9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4" fontId="0" fillId="0" borderId="0" xfId="0" applyNumberFormat="1" applyFont="1" applyBorder="1" applyAlignment="1"/>
    <xf numFmtId="0" fontId="9" fillId="9" borderId="4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10" borderId="9" xfId="0" applyFont="1" applyFill="1" applyBorder="1" applyAlignment="1">
      <alignment horizontal="center" vertical="center"/>
    </xf>
    <xf numFmtId="0" fontId="9" fillId="11" borderId="9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0" fillId="0" borderId="0" xfId="0" applyFont="1" applyBorder="1" applyAlignment="1"/>
    <xf numFmtId="0" fontId="7" fillId="6" borderId="1" xfId="0" applyFont="1" applyFill="1" applyBorder="1" applyAlignment="1">
      <alignment vertical="center"/>
    </xf>
    <xf numFmtId="0" fontId="5" fillId="6" borderId="2" xfId="0" applyFont="1" applyFill="1" applyBorder="1" applyAlignment="1">
      <alignment vertical="center"/>
    </xf>
    <xf numFmtId="0" fontId="4" fillId="6" borderId="4" xfId="0" applyFont="1" applyFill="1" applyBorder="1" applyAlignment="1">
      <alignment horizontal="right" vertical="center"/>
    </xf>
    <xf numFmtId="0" fontId="22" fillId="2" borderId="0" xfId="0" applyFont="1" applyFill="1"/>
    <xf numFmtId="0" fontId="8" fillId="4" borderId="14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left" vertical="center"/>
    </xf>
    <xf numFmtId="0" fontId="9" fillId="14" borderId="8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66" fontId="24" fillId="5" borderId="9" xfId="0" applyNumberFormat="1" applyFont="1" applyFill="1" applyBorder="1" applyAlignment="1">
      <alignment horizontal="center" vertical="center"/>
    </xf>
    <xf numFmtId="2" fontId="25" fillId="5" borderId="1" xfId="0" applyNumberFormat="1" applyFont="1" applyFill="1" applyBorder="1" applyAlignment="1">
      <alignment horizontal="center" vertical="center"/>
    </xf>
    <xf numFmtId="0" fontId="26" fillId="0" borderId="10" xfId="0" applyFont="1" applyBorder="1" applyAlignment="1">
      <alignment horizontal="center"/>
    </xf>
    <xf numFmtId="0" fontId="23" fillId="2" borderId="9" xfId="0" applyFont="1" applyFill="1" applyBorder="1" applyAlignment="1">
      <alignment horizontal="left" vertical="center"/>
    </xf>
    <xf numFmtId="0" fontId="9" fillId="14" borderId="9" xfId="0" applyFont="1" applyFill="1" applyBorder="1" applyAlignment="1">
      <alignment horizontal="center" vertical="center"/>
    </xf>
    <xf numFmtId="2" fontId="25" fillId="5" borderId="9" xfId="0" applyNumberFormat="1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right" vertical="center"/>
    </xf>
    <xf numFmtId="0" fontId="23" fillId="2" borderId="14" xfId="0" applyFont="1" applyFill="1" applyBorder="1" applyAlignment="1">
      <alignment horizontal="left" vertical="center"/>
    </xf>
    <xf numFmtId="0" fontId="9" fillId="14" borderId="14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0" fontId="27" fillId="0" borderId="0" xfId="0" applyFont="1" applyAlignment="1"/>
    <xf numFmtId="0" fontId="9" fillId="15" borderId="8" xfId="0" applyFont="1" applyFill="1" applyBorder="1" applyAlignment="1">
      <alignment horizontal="center" vertical="center"/>
    </xf>
    <xf numFmtId="0" fontId="9" fillId="16" borderId="8" xfId="0" applyFont="1" applyFill="1" applyBorder="1" applyAlignment="1">
      <alignment horizontal="center" vertical="center"/>
    </xf>
    <xf numFmtId="0" fontId="9" fillId="17" borderId="8" xfId="0" applyFont="1" applyFill="1" applyBorder="1" applyAlignment="1">
      <alignment horizontal="center" vertical="center"/>
    </xf>
    <xf numFmtId="0" fontId="9" fillId="18" borderId="8" xfId="0" applyFont="1" applyFill="1" applyBorder="1" applyAlignment="1">
      <alignment horizontal="center" vertical="center"/>
    </xf>
    <xf numFmtId="166" fontId="24" fillId="5" borderId="8" xfId="0" applyNumberFormat="1" applyFont="1" applyFill="1" applyBorder="1" applyAlignment="1">
      <alignment horizontal="center" vertical="center"/>
    </xf>
    <xf numFmtId="0" fontId="9" fillId="13" borderId="11" xfId="0" applyFont="1" applyFill="1" applyBorder="1" applyAlignment="1">
      <alignment horizontal="center" vertical="center"/>
    </xf>
    <xf numFmtId="0" fontId="22" fillId="2" borderId="1" xfId="0" applyFont="1" applyFill="1" applyBorder="1"/>
    <xf numFmtId="166" fontId="24" fillId="5" borderId="5" xfId="0" applyNumberFormat="1" applyFont="1" applyFill="1" applyBorder="1" applyAlignment="1">
      <alignment horizontal="center" vertical="center"/>
    </xf>
    <xf numFmtId="2" fontId="24" fillId="5" borderId="5" xfId="0" applyNumberFormat="1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left" vertical="center"/>
    </xf>
    <xf numFmtId="0" fontId="9" fillId="13" borderId="0" xfId="0" applyFont="1" applyFill="1" applyBorder="1" applyAlignment="1">
      <alignment horizontal="center" vertical="center"/>
    </xf>
    <xf numFmtId="2" fontId="1" fillId="19" borderId="5" xfId="2" applyNumberFormat="1" applyFont="1" applyFill="1" applyBorder="1" applyAlignment="1">
      <alignment horizontal="center"/>
    </xf>
    <xf numFmtId="2" fontId="24" fillId="5" borderId="9" xfId="0" applyNumberFormat="1" applyFont="1" applyFill="1" applyBorder="1" applyAlignment="1">
      <alignment horizontal="center" vertical="center"/>
    </xf>
    <xf numFmtId="1" fontId="28" fillId="2" borderId="14" xfId="2" applyNumberFormat="1" applyFont="1" applyFill="1" applyBorder="1" applyAlignment="1">
      <alignment horizontal="center" vertical="center"/>
    </xf>
    <xf numFmtId="2" fontId="24" fillId="5" borderId="8" xfId="0" applyNumberFormat="1" applyFont="1" applyFill="1" applyBorder="1" applyAlignment="1">
      <alignment horizontal="center" vertical="center"/>
    </xf>
    <xf numFmtId="166" fontId="24" fillId="5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/>
    <xf numFmtId="1" fontId="28" fillId="2" borderId="9" xfId="2" applyNumberFormat="1" applyFont="1" applyFill="1" applyBorder="1" applyAlignment="1">
      <alignment horizontal="center" vertical="center"/>
    </xf>
    <xf numFmtId="1" fontId="5" fillId="6" borderId="2" xfId="0" applyNumberFormat="1" applyFont="1" applyFill="1" applyBorder="1" applyAlignment="1">
      <alignment vertical="center"/>
    </xf>
    <xf numFmtId="0" fontId="0" fillId="6" borderId="1" xfId="0" applyFont="1" applyFill="1" applyBorder="1" applyAlignment="1"/>
    <xf numFmtId="0" fontId="0" fillId="6" borderId="2" xfId="0" applyFont="1" applyFill="1" applyBorder="1" applyAlignment="1"/>
    <xf numFmtId="0" fontId="0" fillId="6" borderId="4" xfId="0" applyFont="1" applyFill="1" applyBorder="1" applyAlignment="1"/>
    <xf numFmtId="0" fontId="0" fillId="0" borderId="2" xfId="0" applyFont="1" applyBorder="1" applyAlignment="1"/>
    <xf numFmtId="0" fontId="31" fillId="0" borderId="0" xfId="0" applyFont="1" applyAlignment="1"/>
    <xf numFmtId="0" fontId="0" fillId="3" borderId="0" xfId="0" applyFont="1" applyFill="1" applyBorder="1" applyAlignment="1"/>
    <xf numFmtId="0" fontId="0" fillId="3" borderId="0" xfId="0" applyFill="1" applyBorder="1" applyAlignment="1"/>
    <xf numFmtId="0" fontId="31" fillId="3" borderId="0" xfId="0" applyFont="1" applyFill="1" applyBorder="1" applyAlignment="1"/>
    <xf numFmtId="0" fontId="0" fillId="3" borderId="9" xfId="0" applyFont="1" applyFill="1" applyBorder="1" applyAlignment="1"/>
    <xf numFmtId="0" fontId="0" fillId="0" borderId="9" xfId="0" applyFont="1" applyBorder="1" applyAlignment="1"/>
    <xf numFmtId="0" fontId="31" fillId="0" borderId="0" xfId="0" applyFont="1" applyBorder="1" applyAlignment="1"/>
    <xf numFmtId="0" fontId="3" fillId="3" borderId="9" xfId="0" applyFont="1" applyFill="1" applyBorder="1" applyAlignment="1">
      <alignment horizontal="center" vertical="center"/>
    </xf>
    <xf numFmtId="0" fontId="2" fillId="3" borderId="0" xfId="1" applyFill="1" applyBorder="1" applyAlignment="1" applyProtection="1"/>
    <xf numFmtId="0" fontId="23" fillId="2" borderId="15" xfId="0" applyFont="1" applyFill="1" applyBorder="1" applyAlignment="1">
      <alignment horizontal="left" vertical="center"/>
    </xf>
    <xf numFmtId="0" fontId="9" fillId="3" borderId="14" xfId="0" applyFont="1" applyFill="1" applyBorder="1" applyAlignment="1">
      <alignment horizontal="center" vertical="center" wrapText="1"/>
    </xf>
    <xf numFmtId="1" fontId="32" fillId="5" borderId="5" xfId="0" applyNumberFormat="1" applyFont="1" applyFill="1" applyBorder="1" applyAlignment="1">
      <alignment horizontal="center" vertical="center"/>
    </xf>
    <xf numFmtId="2" fontId="9" fillId="5" borderId="7" xfId="0" applyNumberFormat="1" applyFont="1" applyFill="1" applyBorder="1" applyAlignment="1">
      <alignment horizontal="center" vertical="center"/>
    </xf>
    <xf numFmtId="0" fontId="23" fillId="2" borderId="12" xfId="0" applyFont="1" applyFill="1" applyBorder="1" applyAlignment="1">
      <alignment horizontal="left" vertical="center"/>
    </xf>
    <xf numFmtId="1" fontId="32" fillId="5" borderId="9" xfId="0" applyNumberFormat="1" applyFont="1" applyFill="1" applyBorder="1" applyAlignment="1">
      <alignment horizontal="center" vertical="center"/>
    </xf>
    <xf numFmtId="0" fontId="0" fillId="0" borderId="9" xfId="0" applyFont="1" applyBorder="1"/>
    <xf numFmtId="0" fontId="33" fillId="6" borderId="0" xfId="0" applyFont="1" applyFill="1" applyBorder="1" applyAlignment="1">
      <alignment horizontal="center" vertical="center"/>
    </xf>
    <xf numFmtId="2" fontId="9" fillId="5" borderId="1" xfId="0" applyNumberFormat="1" applyFont="1" applyFill="1" applyBorder="1" applyAlignment="1">
      <alignment horizontal="center" vertical="center"/>
    </xf>
    <xf numFmtId="0" fontId="36" fillId="4" borderId="5" xfId="0" applyFont="1" applyFill="1" applyBorder="1" applyAlignment="1">
      <alignment horizontal="center" vertical="center" wrapText="1"/>
    </xf>
    <xf numFmtId="0" fontId="9" fillId="20" borderId="8" xfId="0" applyFont="1" applyFill="1" applyBorder="1" applyAlignment="1">
      <alignment horizontal="center" vertical="center"/>
    </xf>
    <xf numFmtId="0" fontId="9" fillId="21" borderId="8" xfId="0" applyFont="1" applyFill="1" applyBorder="1" applyAlignment="1">
      <alignment horizontal="center" vertical="center"/>
    </xf>
    <xf numFmtId="0" fontId="9" fillId="22" borderId="8" xfId="0" applyFont="1" applyFill="1" applyBorder="1" applyAlignment="1">
      <alignment horizontal="center" vertical="center"/>
    </xf>
    <xf numFmtId="0" fontId="9" fillId="23" borderId="8" xfId="0" applyFont="1" applyFill="1" applyBorder="1" applyAlignment="1">
      <alignment horizontal="center" vertical="center"/>
    </xf>
    <xf numFmtId="0" fontId="9" fillId="24" borderId="0" xfId="0" applyFont="1" applyFill="1" applyBorder="1" applyAlignment="1">
      <alignment horizontal="center" vertical="center"/>
    </xf>
    <xf numFmtId="1" fontId="32" fillId="5" borderId="14" xfId="0" applyNumberFormat="1" applyFont="1" applyFill="1" applyBorder="1" applyAlignment="1">
      <alignment horizontal="center" vertical="center"/>
    </xf>
    <xf numFmtId="2" fontId="9" fillId="5" borderId="16" xfId="0" applyNumberFormat="1" applyFont="1" applyFill="1" applyBorder="1" applyAlignment="1">
      <alignment horizontal="center" vertical="center"/>
    </xf>
    <xf numFmtId="0" fontId="0" fillId="0" borderId="4" xfId="0" applyFont="1" applyBorder="1" applyAlignment="1"/>
    <xf numFmtId="166" fontId="32" fillId="5" borderId="9" xfId="0" applyNumberFormat="1" applyFont="1" applyFill="1" applyBorder="1" applyAlignment="1">
      <alignment horizontal="center" vertical="center"/>
    </xf>
    <xf numFmtId="0" fontId="23" fillId="2" borderId="16" xfId="0" applyFont="1" applyFill="1" applyBorder="1" applyAlignment="1">
      <alignment horizontal="left" vertical="center"/>
    </xf>
    <xf numFmtId="0" fontId="31" fillId="0" borderId="9" xfId="0" applyFont="1" applyBorder="1" applyAlignment="1"/>
    <xf numFmtId="0" fontId="37" fillId="0" borderId="0" xfId="0" applyFont="1"/>
    <xf numFmtId="0" fontId="33" fillId="6" borderId="1" xfId="0" applyFont="1" applyFill="1" applyBorder="1" applyAlignment="1">
      <alignment vertical="center"/>
    </xf>
    <xf numFmtId="0" fontId="5" fillId="6" borderId="2" xfId="0" applyFont="1" applyFill="1" applyBorder="1" applyAlignment="1"/>
    <xf numFmtId="0" fontId="38" fillId="6" borderId="2" xfId="1" applyFont="1" applyFill="1" applyBorder="1" applyAlignment="1" applyProtection="1"/>
    <xf numFmtId="0" fontId="0" fillId="6" borderId="2" xfId="0" applyFont="1" applyFill="1" applyBorder="1"/>
    <xf numFmtId="0" fontId="23" fillId="2" borderId="9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166" fontId="9" fillId="5" borderId="9" xfId="0" applyNumberFormat="1" applyFont="1" applyFill="1" applyBorder="1" applyAlignment="1">
      <alignment horizontal="center" vertical="center" wrapText="1"/>
    </xf>
    <xf numFmtId="0" fontId="23" fillId="2" borderId="14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5" fillId="6" borderId="0" xfId="0" applyFont="1" applyFill="1" applyAlignment="1"/>
    <xf numFmtId="0" fontId="38" fillId="6" borderId="0" xfId="1" applyFont="1" applyFill="1" applyBorder="1" applyAlignment="1" applyProtection="1"/>
    <xf numFmtId="0" fontId="0" fillId="6" borderId="0" xfId="0" applyFont="1" applyFill="1" applyAlignment="1"/>
    <xf numFmtId="0" fontId="0" fillId="6" borderId="0" xfId="0" applyFont="1" applyFill="1"/>
    <xf numFmtId="0" fontId="1" fillId="2" borderId="8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166" fontId="9" fillId="5" borderId="8" xfId="0" applyNumberFormat="1" applyFont="1" applyFill="1" applyBorder="1" applyAlignment="1">
      <alignment horizontal="center" vertical="center" wrapText="1"/>
    </xf>
    <xf numFmtId="0" fontId="0" fillId="3" borderId="1" xfId="0" applyFont="1" applyFill="1" applyBorder="1"/>
    <xf numFmtId="0" fontId="0" fillId="3" borderId="2" xfId="0" applyFont="1" applyFill="1" applyBorder="1"/>
    <xf numFmtId="0" fontId="39" fillId="6" borderId="1" xfId="0" applyFont="1" applyFill="1" applyBorder="1" applyAlignment="1"/>
    <xf numFmtId="0" fontId="3" fillId="3" borderId="0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right" vertical="center"/>
    </xf>
    <xf numFmtId="4" fontId="8" fillId="4" borderId="14" xfId="0" applyNumberFormat="1" applyFont="1" applyFill="1" applyBorder="1" applyAlignment="1">
      <alignment horizontal="center" vertical="center"/>
    </xf>
    <xf numFmtId="166" fontId="9" fillId="5" borderId="5" xfId="0" applyNumberFormat="1" applyFont="1" applyFill="1" applyBorder="1" applyAlignment="1">
      <alignment horizontal="center" vertical="center"/>
    </xf>
    <xf numFmtId="166" fontId="9" fillId="5" borderId="7" xfId="0" applyNumberFormat="1" applyFont="1" applyFill="1" applyBorder="1" applyAlignment="1">
      <alignment horizontal="center" vertical="center"/>
    </xf>
    <xf numFmtId="0" fontId="0" fillId="0" borderId="5" xfId="0" applyFont="1" applyBorder="1" applyAlignment="1"/>
    <xf numFmtId="166" fontId="9" fillId="5" borderId="14" xfId="0" applyNumberFormat="1" applyFont="1" applyFill="1" applyBorder="1" applyAlignment="1">
      <alignment horizontal="center" vertical="center"/>
    </xf>
    <xf numFmtId="166" fontId="9" fillId="5" borderId="16" xfId="0" applyNumberFormat="1" applyFont="1" applyFill="1" applyBorder="1" applyAlignment="1">
      <alignment horizontal="center" vertical="center"/>
    </xf>
    <xf numFmtId="0" fontId="0" fillId="6" borderId="13" xfId="0" applyFont="1" applyFill="1" applyBorder="1"/>
    <xf numFmtId="0" fontId="0" fillId="6" borderId="11" xfId="0" applyFont="1" applyFill="1" applyBorder="1"/>
    <xf numFmtId="0" fontId="0" fillId="0" borderId="8" xfId="0" applyFont="1" applyBorder="1"/>
    <xf numFmtId="0" fontId="0" fillId="0" borderId="8" xfId="0" applyFont="1" applyBorder="1" applyAlignment="1"/>
    <xf numFmtId="0" fontId="2" fillId="6" borderId="2" xfId="1" applyFill="1" applyBorder="1" applyAlignment="1" applyProtection="1"/>
    <xf numFmtId="0" fontId="3" fillId="6" borderId="2" xfId="0" applyFont="1" applyFill="1" applyBorder="1" applyAlignment="1">
      <alignment horizontal="center" vertical="center"/>
    </xf>
    <xf numFmtId="0" fontId="22" fillId="3" borderId="0" xfId="0" applyFont="1" applyFill="1"/>
    <xf numFmtId="4" fontId="8" fillId="4" borderId="9" xfId="0" applyNumberFormat="1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center" vertical="center"/>
    </xf>
    <xf numFmtId="166" fontId="9" fillId="5" borderId="9" xfId="0" applyNumberFormat="1" applyFont="1" applyFill="1" applyBorder="1" applyAlignment="1">
      <alignment horizontal="center" vertical="center"/>
    </xf>
    <xf numFmtId="4" fontId="9" fillId="2" borderId="18" xfId="0" applyNumberFormat="1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center" vertical="center"/>
    </xf>
    <xf numFmtId="0" fontId="0" fillId="0" borderId="8" xfId="0" applyFont="1" applyBorder="1" applyAlignment="1">
      <alignment horizontal="center"/>
    </xf>
    <xf numFmtId="0" fontId="7" fillId="6" borderId="9" xfId="0" applyFont="1" applyFill="1" applyBorder="1" applyAlignment="1">
      <alignment horizontal="right" vertical="center"/>
    </xf>
    <xf numFmtId="0" fontId="0" fillId="0" borderId="9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7" fillId="6" borderId="1" xfId="0" applyFont="1" applyFill="1" applyBorder="1" applyAlignment="1">
      <alignment horizontal="right" vertical="center"/>
    </xf>
    <xf numFmtId="4" fontId="0" fillId="0" borderId="1" xfId="0" applyNumberFormat="1" applyFont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 wrapText="1"/>
    </xf>
    <xf numFmtId="0" fontId="22" fillId="3" borderId="17" xfId="0" applyFont="1" applyFill="1" applyBorder="1" applyAlignment="1">
      <alignment horizontal="center"/>
    </xf>
    <xf numFmtId="0" fontId="0" fillId="3" borderId="2" xfId="0" applyFont="1" applyFill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0" fontId="27" fillId="0" borderId="0" xfId="0" applyFont="1" applyBorder="1" applyAlignment="1">
      <alignment horizontal="left" vertical="top" wrapText="1"/>
    </xf>
  </cellXfs>
  <cellStyles count="3">
    <cellStyle name="Гиперссылка" xfId="1" builtinId="8"/>
    <cellStyle name="Обычный" xfId="0" builtinId="0"/>
    <cellStyle name="Обычный 2" xfId="2" xr:uid="{00000000-0005-0000-0000-000006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02F"/>
      <rgbColor rgb="FFFF00FF"/>
      <rgbColor rgb="FF00FFFF"/>
      <rgbColor rgb="FF800000"/>
      <rgbColor rgb="FF008000"/>
      <rgbColor rgb="FF000080"/>
      <rgbColor rgb="FF76923C"/>
      <rgbColor rgb="FF6600CC"/>
      <rgbColor rgb="FF0070C0"/>
      <rgbColor rgb="FFBFBFBF"/>
      <rgbColor rgb="FF7F7F7F"/>
      <rgbColor rgb="FFBB5DFF"/>
      <rgbColor rgb="FF993366"/>
      <rgbColor rgb="FFFBECC1"/>
      <rgbColor rgb="FFDBEEF4"/>
      <rgbColor rgb="FF660066"/>
      <rgbColor rgb="FFD99694"/>
      <rgbColor rgb="FF0066CC"/>
      <rgbColor rgb="FFE5DFEC"/>
      <rgbColor rgb="FF000080"/>
      <rgbColor rgb="FFFF00FF"/>
      <rgbColor rgb="FFF0F371"/>
      <rgbColor rgb="FF00FFFF"/>
      <rgbColor rgb="FF800080"/>
      <rgbColor rgb="FF800000"/>
      <rgbColor rgb="FF366092"/>
      <rgbColor rgb="FF0000FF"/>
      <rgbColor rgb="FF00B0F0"/>
      <rgbColor rgb="FFE4F1F8"/>
      <rgbColor rgb="FFF2F2F2"/>
      <rgbColor rgb="FFFFFF99"/>
      <rgbColor rgb="FF8EB4E3"/>
      <rgbColor rgb="FFFF7AFD"/>
      <rgbColor rgb="FFB3A2C7"/>
      <rgbColor rgb="FFFFF081"/>
      <rgbColor rgb="FF3366FF"/>
      <rgbColor rgb="FF1EE023"/>
      <rgbColor rgb="FF92D050"/>
      <rgbColor rgb="FFFFC000"/>
      <rgbColor rgb="FFFF8C0D"/>
      <rgbColor rgb="FFE36C09"/>
      <rgbColor rgb="FF595959"/>
      <rgbColor rgb="FF948A54"/>
      <rgbColor rgb="FF446BD8"/>
      <rgbColor rgb="FF00B050"/>
      <rgbColor rgb="FF003300"/>
      <rgbColor rgb="FF333300"/>
      <rgbColor rgb="FFFF2121"/>
      <rgbColor rgb="FF993366"/>
      <rgbColor rgb="FF3B3DD5"/>
      <rgbColor rgb="FF4F622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18" Type="http://schemas.openxmlformats.org/officeDocument/2006/relationships/image" Target="../media/image15.png"/><Relationship Id="rId3" Type="http://schemas.openxmlformats.org/officeDocument/2006/relationships/image" Target="../media/image2.png"/><Relationship Id="rId21" Type="http://schemas.openxmlformats.org/officeDocument/2006/relationships/hyperlink" Target="https://www.facebook.com/ledoks.ru" TargetMode="External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17" Type="http://schemas.openxmlformats.org/officeDocument/2006/relationships/image" Target="../media/image14.png"/><Relationship Id="rId2" Type="http://schemas.openxmlformats.org/officeDocument/2006/relationships/hyperlink" Target="https://www.instagram.com/ledoks_led/" TargetMode="External"/><Relationship Id="rId16" Type="http://schemas.openxmlformats.org/officeDocument/2006/relationships/image" Target="../media/image13.png"/><Relationship Id="rId20" Type="http://schemas.openxmlformats.org/officeDocument/2006/relationships/image" Target="../media/image17.png"/><Relationship Id="rId1" Type="http://schemas.openxmlformats.org/officeDocument/2006/relationships/image" Target="../media/image1.jpeg"/><Relationship Id="rId6" Type="http://schemas.openxmlformats.org/officeDocument/2006/relationships/hyperlink" Target="https://www.youtube.com/channel/UCfmTs26n34tuucCsxZZiaGg" TargetMode="External"/><Relationship Id="rId11" Type="http://schemas.openxmlformats.org/officeDocument/2006/relationships/image" Target="../media/image8.png"/><Relationship Id="rId5" Type="http://schemas.openxmlformats.org/officeDocument/2006/relationships/image" Target="../media/image3.png"/><Relationship Id="rId15" Type="http://schemas.openxmlformats.org/officeDocument/2006/relationships/image" Target="../media/image12.png"/><Relationship Id="rId23" Type="http://schemas.openxmlformats.org/officeDocument/2006/relationships/image" Target="../media/image19.jpeg"/><Relationship Id="rId10" Type="http://schemas.openxmlformats.org/officeDocument/2006/relationships/image" Target="../media/image7.png"/><Relationship Id="rId19" Type="http://schemas.openxmlformats.org/officeDocument/2006/relationships/image" Target="../media/image16.png"/><Relationship Id="rId4" Type="http://schemas.openxmlformats.org/officeDocument/2006/relationships/hyperlink" Target="https://vk.com/ledoks_led" TargetMode="External"/><Relationship Id="rId9" Type="http://schemas.openxmlformats.org/officeDocument/2006/relationships/image" Target="../media/image6.png"/><Relationship Id="rId14" Type="http://schemas.openxmlformats.org/officeDocument/2006/relationships/image" Target="../media/image11.png"/><Relationship Id="rId22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24.png"/><Relationship Id="rId3" Type="http://schemas.openxmlformats.org/officeDocument/2006/relationships/image" Target="../media/image18.png"/><Relationship Id="rId7" Type="http://schemas.openxmlformats.org/officeDocument/2006/relationships/hyperlink" Target="https://www.youtube.com/channel/UCfmTs26n34tuucCsxZZiaGg" TargetMode="External"/><Relationship Id="rId12" Type="http://schemas.openxmlformats.org/officeDocument/2006/relationships/image" Target="../media/image3.png"/><Relationship Id="rId2" Type="http://schemas.openxmlformats.org/officeDocument/2006/relationships/hyperlink" Target="https://www.facebook.com/ledoks.ru" TargetMode="External"/><Relationship Id="rId1" Type="http://schemas.openxmlformats.org/officeDocument/2006/relationships/image" Target="../media/image20.jpeg"/><Relationship Id="rId6" Type="http://schemas.openxmlformats.org/officeDocument/2006/relationships/image" Target="../media/image23.jpeg"/><Relationship Id="rId11" Type="http://schemas.openxmlformats.org/officeDocument/2006/relationships/hyperlink" Target="https://vk.com/ledoks_led" TargetMode="External"/><Relationship Id="rId5" Type="http://schemas.openxmlformats.org/officeDocument/2006/relationships/image" Target="../media/image22.png"/><Relationship Id="rId10" Type="http://schemas.openxmlformats.org/officeDocument/2006/relationships/image" Target="../media/image2.png"/><Relationship Id="rId4" Type="http://schemas.openxmlformats.org/officeDocument/2006/relationships/image" Target="../media/image21.jpeg"/><Relationship Id="rId9" Type="http://schemas.openxmlformats.org/officeDocument/2006/relationships/hyperlink" Target="https://www.instagram.com/ledoks_led/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acebook.com/ledoks.ru" TargetMode="External"/><Relationship Id="rId13" Type="http://schemas.openxmlformats.org/officeDocument/2006/relationships/image" Target="../media/image33.png"/><Relationship Id="rId18" Type="http://schemas.openxmlformats.org/officeDocument/2006/relationships/image" Target="../media/image38.jpeg"/><Relationship Id="rId26" Type="http://schemas.openxmlformats.org/officeDocument/2006/relationships/image" Target="../media/image46.jpeg"/><Relationship Id="rId3" Type="http://schemas.openxmlformats.org/officeDocument/2006/relationships/image" Target="../media/image26.png"/><Relationship Id="rId21" Type="http://schemas.openxmlformats.org/officeDocument/2006/relationships/image" Target="../media/image41.png"/><Relationship Id="rId7" Type="http://schemas.openxmlformats.org/officeDocument/2006/relationships/image" Target="../media/image28.png"/><Relationship Id="rId12" Type="http://schemas.openxmlformats.org/officeDocument/2006/relationships/image" Target="../media/image32.jpeg"/><Relationship Id="rId17" Type="http://schemas.openxmlformats.org/officeDocument/2006/relationships/image" Target="../media/image37.jpeg"/><Relationship Id="rId25" Type="http://schemas.openxmlformats.org/officeDocument/2006/relationships/image" Target="../media/image45.png"/><Relationship Id="rId2" Type="http://schemas.openxmlformats.org/officeDocument/2006/relationships/hyperlink" Target="https://www.instagram.com/ledoks_led/" TargetMode="External"/><Relationship Id="rId16" Type="http://schemas.openxmlformats.org/officeDocument/2006/relationships/image" Target="../media/image36.jpeg"/><Relationship Id="rId20" Type="http://schemas.openxmlformats.org/officeDocument/2006/relationships/image" Target="../media/image40.png"/><Relationship Id="rId1" Type="http://schemas.openxmlformats.org/officeDocument/2006/relationships/image" Target="../media/image25.jpeg"/><Relationship Id="rId6" Type="http://schemas.openxmlformats.org/officeDocument/2006/relationships/hyperlink" Target="https://www.youtube.com/channel/UCfmTs26n34tuucCsxZZiaGg" TargetMode="External"/><Relationship Id="rId11" Type="http://schemas.openxmlformats.org/officeDocument/2006/relationships/image" Target="../media/image31.jpeg"/><Relationship Id="rId24" Type="http://schemas.openxmlformats.org/officeDocument/2006/relationships/image" Target="../media/image44.png"/><Relationship Id="rId5" Type="http://schemas.openxmlformats.org/officeDocument/2006/relationships/image" Target="../media/image27.png"/><Relationship Id="rId15" Type="http://schemas.openxmlformats.org/officeDocument/2006/relationships/image" Target="../media/image35.jpeg"/><Relationship Id="rId23" Type="http://schemas.openxmlformats.org/officeDocument/2006/relationships/image" Target="../media/image43.png"/><Relationship Id="rId10" Type="http://schemas.openxmlformats.org/officeDocument/2006/relationships/image" Target="../media/image30.jpeg"/><Relationship Id="rId19" Type="http://schemas.openxmlformats.org/officeDocument/2006/relationships/image" Target="../media/image39.jpeg"/><Relationship Id="rId4" Type="http://schemas.openxmlformats.org/officeDocument/2006/relationships/hyperlink" Target="https://vk.com/ledoks_led" TargetMode="External"/><Relationship Id="rId9" Type="http://schemas.openxmlformats.org/officeDocument/2006/relationships/image" Target="../media/image29.png"/><Relationship Id="rId14" Type="http://schemas.openxmlformats.org/officeDocument/2006/relationships/image" Target="../media/image34.jpeg"/><Relationship Id="rId22" Type="http://schemas.openxmlformats.org/officeDocument/2006/relationships/image" Target="../media/image42.png"/><Relationship Id="rId27" Type="http://schemas.openxmlformats.org/officeDocument/2006/relationships/image" Target="../media/image4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13" Type="http://schemas.openxmlformats.org/officeDocument/2006/relationships/image" Target="../media/image56.png"/><Relationship Id="rId3" Type="http://schemas.openxmlformats.org/officeDocument/2006/relationships/hyperlink" Target="https://www.instagram.com/ledoks_led/" TargetMode="External"/><Relationship Id="rId7" Type="http://schemas.openxmlformats.org/officeDocument/2006/relationships/hyperlink" Target="https://www.youtube.com/channel/UCfmTs26n34tuucCsxZZiaGg" TargetMode="External"/><Relationship Id="rId12" Type="http://schemas.openxmlformats.org/officeDocument/2006/relationships/image" Target="../media/image55.jpeg"/><Relationship Id="rId2" Type="http://schemas.openxmlformats.org/officeDocument/2006/relationships/image" Target="../media/image49.jpeg"/><Relationship Id="rId1" Type="http://schemas.openxmlformats.org/officeDocument/2006/relationships/image" Target="../media/image48.png"/><Relationship Id="rId6" Type="http://schemas.openxmlformats.org/officeDocument/2006/relationships/image" Target="../media/image51.png"/><Relationship Id="rId11" Type="http://schemas.openxmlformats.org/officeDocument/2006/relationships/image" Target="../media/image54.jpeg"/><Relationship Id="rId5" Type="http://schemas.openxmlformats.org/officeDocument/2006/relationships/hyperlink" Target="https://vk.com/ledoks_led" TargetMode="External"/><Relationship Id="rId10" Type="http://schemas.openxmlformats.org/officeDocument/2006/relationships/image" Target="../media/image53.png"/><Relationship Id="rId4" Type="http://schemas.openxmlformats.org/officeDocument/2006/relationships/image" Target="../media/image50.png"/><Relationship Id="rId9" Type="http://schemas.openxmlformats.org/officeDocument/2006/relationships/hyperlink" Target="https://www.facebook.com/ledoks.ru" TargetMode="Externa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hyperlink" Target="https://www.instagram.com/ledoks_led/" TargetMode="External"/><Relationship Id="rId7" Type="http://schemas.openxmlformats.org/officeDocument/2006/relationships/hyperlink" Target="https://www.youtube.com/channel/UCfmTs26n34tuucCsxZZiaGg" TargetMode="External"/><Relationship Id="rId12" Type="http://schemas.openxmlformats.org/officeDocument/2006/relationships/image" Target="../media/image60.png"/><Relationship Id="rId2" Type="http://schemas.openxmlformats.org/officeDocument/2006/relationships/image" Target="../media/image58.png"/><Relationship Id="rId1" Type="http://schemas.openxmlformats.org/officeDocument/2006/relationships/image" Target="../media/image57.jpeg"/><Relationship Id="rId6" Type="http://schemas.openxmlformats.org/officeDocument/2006/relationships/image" Target="../media/image27.png"/><Relationship Id="rId11" Type="http://schemas.openxmlformats.org/officeDocument/2006/relationships/hyperlink" Target="http://www.ledoks.ru/" TargetMode="External"/><Relationship Id="rId5" Type="http://schemas.openxmlformats.org/officeDocument/2006/relationships/hyperlink" Target="https://vk.com/ledoks_led" TargetMode="External"/><Relationship Id="rId10" Type="http://schemas.openxmlformats.org/officeDocument/2006/relationships/image" Target="../media/image59.png"/><Relationship Id="rId4" Type="http://schemas.openxmlformats.org/officeDocument/2006/relationships/image" Target="../media/image26.png"/><Relationship Id="rId9" Type="http://schemas.openxmlformats.org/officeDocument/2006/relationships/hyperlink" Target="https://www.facebook.com/ledoks.ru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png"/><Relationship Id="rId13" Type="http://schemas.openxmlformats.org/officeDocument/2006/relationships/image" Target="../media/image71.png"/><Relationship Id="rId18" Type="http://schemas.openxmlformats.org/officeDocument/2006/relationships/hyperlink" Target="https://vk.com/ledoks_led" TargetMode="External"/><Relationship Id="rId3" Type="http://schemas.openxmlformats.org/officeDocument/2006/relationships/image" Target="../media/image26.png"/><Relationship Id="rId7" Type="http://schemas.openxmlformats.org/officeDocument/2006/relationships/image" Target="../media/image65.png"/><Relationship Id="rId12" Type="http://schemas.openxmlformats.org/officeDocument/2006/relationships/image" Target="../media/image70.png"/><Relationship Id="rId17" Type="http://schemas.openxmlformats.org/officeDocument/2006/relationships/image" Target="../media/image28.png"/><Relationship Id="rId2" Type="http://schemas.openxmlformats.org/officeDocument/2006/relationships/hyperlink" Target="https://www.instagram.com/ledoks_led/" TargetMode="External"/><Relationship Id="rId16" Type="http://schemas.openxmlformats.org/officeDocument/2006/relationships/hyperlink" Target="https://www.youtube.com/channel/UCfmTs26n34tuucCsxZZiaGg" TargetMode="External"/><Relationship Id="rId1" Type="http://schemas.openxmlformats.org/officeDocument/2006/relationships/image" Target="../media/image61.jpeg"/><Relationship Id="rId6" Type="http://schemas.openxmlformats.org/officeDocument/2006/relationships/image" Target="../media/image64.png"/><Relationship Id="rId11" Type="http://schemas.openxmlformats.org/officeDocument/2006/relationships/image" Target="../media/image69.png"/><Relationship Id="rId5" Type="http://schemas.openxmlformats.org/officeDocument/2006/relationships/image" Target="../media/image63.png"/><Relationship Id="rId15" Type="http://schemas.openxmlformats.org/officeDocument/2006/relationships/image" Target="../media/image72.png"/><Relationship Id="rId10" Type="http://schemas.openxmlformats.org/officeDocument/2006/relationships/image" Target="../media/image68.png"/><Relationship Id="rId19" Type="http://schemas.openxmlformats.org/officeDocument/2006/relationships/image" Target="../media/image27.png"/><Relationship Id="rId4" Type="http://schemas.openxmlformats.org/officeDocument/2006/relationships/image" Target="../media/image62.png"/><Relationship Id="rId9" Type="http://schemas.openxmlformats.org/officeDocument/2006/relationships/image" Target="../media/image67.png"/><Relationship Id="rId14" Type="http://schemas.openxmlformats.org/officeDocument/2006/relationships/hyperlink" Target="https://www.facebook.com/ledoks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25560</xdr:rowOff>
    </xdr:from>
    <xdr:to>
      <xdr:col>18</xdr:col>
      <xdr:colOff>0</xdr:colOff>
      <xdr:row>8</xdr:row>
      <xdr:rowOff>4680</xdr:rowOff>
    </xdr:to>
    <xdr:pic>
      <xdr:nvPicPr>
        <xdr:cNvPr id="2" name="Рисунок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25560"/>
          <a:ext cx="15074900" cy="16682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681840</xdr:colOff>
      <xdr:row>5</xdr:row>
      <xdr:rowOff>56160</xdr:rowOff>
    </xdr:from>
    <xdr:to>
      <xdr:col>1</xdr:col>
      <xdr:colOff>5760</xdr:colOff>
      <xdr:row>7</xdr:row>
      <xdr:rowOff>105840</xdr:rowOff>
    </xdr:to>
    <xdr:pic>
      <xdr:nvPicPr>
        <xdr:cNvPr id="3" name="Рисунок 22" descr="instagram1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681840" y="1008360"/>
          <a:ext cx="370080" cy="430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187200</xdr:colOff>
      <xdr:row>5</xdr:row>
      <xdr:rowOff>65520</xdr:rowOff>
    </xdr:from>
    <xdr:to>
      <xdr:col>2</xdr:col>
      <xdr:colOff>626760</xdr:colOff>
      <xdr:row>7</xdr:row>
      <xdr:rowOff>102600</xdr:rowOff>
    </xdr:to>
    <xdr:pic>
      <xdr:nvPicPr>
        <xdr:cNvPr id="4" name="Рисунок 23" descr="vkontakte1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1257120" y="1017720"/>
          <a:ext cx="439560" cy="418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846720</xdr:colOff>
      <xdr:row>5</xdr:row>
      <xdr:rowOff>63000</xdr:rowOff>
    </xdr:from>
    <xdr:to>
      <xdr:col>3</xdr:col>
      <xdr:colOff>233640</xdr:colOff>
      <xdr:row>7</xdr:row>
      <xdr:rowOff>94680</xdr:rowOff>
    </xdr:to>
    <xdr:pic>
      <xdr:nvPicPr>
        <xdr:cNvPr id="5" name="Рисунок 24" descr="YouTube1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1916640" y="1015200"/>
          <a:ext cx="350640" cy="412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210920</xdr:colOff>
      <xdr:row>8</xdr:row>
      <xdr:rowOff>403300</xdr:rowOff>
    </xdr:from>
    <xdr:to>
      <xdr:col>0</xdr:col>
      <xdr:colOff>1040620</xdr:colOff>
      <xdr:row>11</xdr:row>
      <xdr:rowOff>142800</xdr:rowOff>
    </xdr:to>
    <xdr:pic>
      <xdr:nvPicPr>
        <xdr:cNvPr id="6" name="Рисунок 3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 rot="5400000">
          <a:off x="152770" y="2150550"/>
          <a:ext cx="946000" cy="8297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25400</xdr:colOff>
      <xdr:row>14</xdr:row>
      <xdr:rowOff>188780</xdr:rowOff>
    </xdr:from>
    <xdr:to>
      <xdr:col>0</xdr:col>
      <xdr:colOff>1069480</xdr:colOff>
      <xdr:row>20</xdr:row>
      <xdr:rowOff>12400</xdr:rowOff>
    </xdr:to>
    <xdr:pic>
      <xdr:nvPicPr>
        <xdr:cNvPr id="7" name="Рисунок 3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 rot="5400000">
          <a:off x="-43820" y="4207700"/>
          <a:ext cx="1182520" cy="1044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26</xdr:row>
      <xdr:rowOff>104340</xdr:rowOff>
    </xdr:from>
    <xdr:to>
      <xdr:col>0</xdr:col>
      <xdr:colOff>1063060</xdr:colOff>
      <xdr:row>32</xdr:row>
      <xdr:rowOff>162080</xdr:rowOff>
    </xdr:to>
    <xdr:pic>
      <xdr:nvPicPr>
        <xdr:cNvPr id="8" name="Рисунок 36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 rot="5400000">
          <a:off x="-297440" y="7526480"/>
          <a:ext cx="1657940" cy="10630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37</xdr:row>
      <xdr:rowOff>83940</xdr:rowOff>
    </xdr:from>
    <xdr:to>
      <xdr:col>1</xdr:col>
      <xdr:colOff>9900</xdr:colOff>
      <xdr:row>39</xdr:row>
      <xdr:rowOff>109280</xdr:rowOff>
    </xdr:to>
    <xdr:pic>
      <xdr:nvPicPr>
        <xdr:cNvPr id="9" name="Рисунок 37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1"/>
        <a:srcRect l="4183" t="1675" r="10046" b="4389"/>
        <a:stretch/>
      </xdr:blipFill>
      <xdr:spPr>
        <a:xfrm rot="5400000">
          <a:off x="81180" y="9857960"/>
          <a:ext cx="977840" cy="114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100220</xdr:colOff>
      <xdr:row>41</xdr:row>
      <xdr:rowOff>96400</xdr:rowOff>
    </xdr:from>
    <xdr:to>
      <xdr:col>0</xdr:col>
      <xdr:colOff>985540</xdr:colOff>
      <xdr:row>45</xdr:row>
      <xdr:rowOff>201800</xdr:rowOff>
    </xdr:to>
    <xdr:pic>
      <xdr:nvPicPr>
        <xdr:cNvPr id="10" name="Рисунок 3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 rot="5400000">
          <a:off x="-182920" y="11479340"/>
          <a:ext cx="1451600" cy="885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62560</xdr:colOff>
      <xdr:row>48</xdr:row>
      <xdr:rowOff>202140</xdr:rowOff>
    </xdr:from>
    <xdr:to>
      <xdr:col>0</xdr:col>
      <xdr:colOff>1035260</xdr:colOff>
      <xdr:row>56</xdr:row>
      <xdr:rowOff>45320</xdr:rowOff>
    </xdr:to>
    <xdr:pic>
      <xdr:nvPicPr>
        <xdr:cNvPr id="11" name="Рисунок 39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 rot="5400000">
          <a:off x="-433130" y="13651830"/>
          <a:ext cx="1964080" cy="9727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58</xdr:row>
      <xdr:rowOff>395900</xdr:rowOff>
    </xdr:from>
    <xdr:to>
      <xdr:col>1</xdr:col>
      <xdr:colOff>19960</xdr:colOff>
      <xdr:row>64</xdr:row>
      <xdr:rowOff>47480</xdr:rowOff>
    </xdr:to>
    <xdr:pic>
      <xdr:nvPicPr>
        <xdr:cNvPr id="12" name="Рисунок 4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4"/>
        <a:srcRect b="29560"/>
        <a:stretch/>
      </xdr:blipFill>
      <xdr:spPr>
        <a:xfrm rot="5400000">
          <a:off x="-107910" y="15883510"/>
          <a:ext cx="1366080" cy="11502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224180</xdr:colOff>
      <xdr:row>68</xdr:row>
      <xdr:rowOff>72660</xdr:rowOff>
    </xdr:from>
    <xdr:to>
      <xdr:col>0</xdr:col>
      <xdr:colOff>935100</xdr:colOff>
      <xdr:row>72</xdr:row>
      <xdr:rowOff>150420</xdr:rowOff>
    </xdr:to>
    <xdr:pic>
      <xdr:nvPicPr>
        <xdr:cNvPr id="13" name="Рисунок 4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 rot="5400000">
          <a:off x="159760" y="18475880"/>
          <a:ext cx="839760" cy="710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234840</xdr:colOff>
      <xdr:row>75</xdr:row>
      <xdr:rowOff>39800</xdr:rowOff>
    </xdr:from>
    <xdr:to>
      <xdr:col>2</xdr:col>
      <xdr:colOff>17020</xdr:colOff>
      <xdr:row>78</xdr:row>
      <xdr:rowOff>193740</xdr:rowOff>
    </xdr:to>
    <xdr:pic>
      <xdr:nvPicPr>
        <xdr:cNvPr id="14" name="Рисунок 4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6"/>
        <a:srcRect l="20128" r="12408" b="11696"/>
        <a:stretch/>
      </xdr:blipFill>
      <xdr:spPr>
        <a:xfrm rot="5400000">
          <a:off x="48960" y="19809080"/>
          <a:ext cx="1309640" cy="937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379120</xdr:colOff>
      <xdr:row>80</xdr:row>
      <xdr:rowOff>70160</xdr:rowOff>
    </xdr:from>
    <xdr:to>
      <xdr:col>2</xdr:col>
      <xdr:colOff>7940</xdr:colOff>
      <xdr:row>84</xdr:row>
      <xdr:rowOff>145320</xdr:rowOff>
    </xdr:to>
    <xdr:pic>
      <xdr:nvPicPr>
        <xdr:cNvPr id="15" name="Рисунок 4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7"/>
        <a:srcRect t="2257" b="39633"/>
        <a:stretch/>
      </xdr:blipFill>
      <xdr:spPr>
        <a:xfrm rot="5400000">
          <a:off x="67050" y="21426130"/>
          <a:ext cx="1408660" cy="784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80</xdr:row>
      <xdr:rowOff>86060</xdr:rowOff>
    </xdr:from>
    <xdr:to>
      <xdr:col>0</xdr:col>
      <xdr:colOff>401760</xdr:colOff>
      <xdr:row>84</xdr:row>
      <xdr:rowOff>95960</xdr:rowOff>
    </xdr:to>
    <xdr:pic>
      <xdr:nvPicPr>
        <xdr:cNvPr id="16" name="Рисунок 44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8"/>
        <a:srcRect t="67904" b="1403"/>
        <a:stretch/>
      </xdr:blipFill>
      <xdr:spPr>
        <a:xfrm rot="5400000">
          <a:off x="-470820" y="21600780"/>
          <a:ext cx="1343400" cy="40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311400</xdr:colOff>
      <xdr:row>89</xdr:row>
      <xdr:rowOff>423360</xdr:rowOff>
    </xdr:from>
    <xdr:to>
      <xdr:col>0</xdr:col>
      <xdr:colOff>829080</xdr:colOff>
      <xdr:row>92</xdr:row>
      <xdr:rowOff>126360</xdr:rowOff>
    </xdr:to>
    <xdr:pic>
      <xdr:nvPicPr>
        <xdr:cNvPr id="17" name="Рисунок 45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311400" y="24067440"/>
          <a:ext cx="517680" cy="858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183600</xdr:colOff>
      <xdr:row>96</xdr:row>
      <xdr:rowOff>405000</xdr:rowOff>
    </xdr:from>
    <xdr:to>
      <xdr:col>0</xdr:col>
      <xdr:colOff>949680</xdr:colOff>
      <xdr:row>101</xdr:row>
      <xdr:rowOff>54360</xdr:rowOff>
    </xdr:to>
    <xdr:pic>
      <xdr:nvPicPr>
        <xdr:cNvPr id="18" name="Рисунок 46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183600" y="25877880"/>
          <a:ext cx="766080" cy="1204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438460</xdr:colOff>
      <xdr:row>5</xdr:row>
      <xdr:rowOff>68300</xdr:rowOff>
    </xdr:from>
    <xdr:to>
      <xdr:col>3</xdr:col>
      <xdr:colOff>877300</xdr:colOff>
      <xdr:row>7</xdr:row>
      <xdr:rowOff>84860</xdr:rowOff>
    </xdr:to>
    <xdr:pic>
      <xdr:nvPicPr>
        <xdr:cNvPr id="19" name="Рисунок 48" descr="icon_fb1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2635560" y="1020800"/>
          <a:ext cx="438840" cy="397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86</xdr:row>
      <xdr:rowOff>127000</xdr:rowOff>
    </xdr:from>
    <xdr:to>
      <xdr:col>0</xdr:col>
      <xdr:colOff>1106272</xdr:colOff>
      <xdr:row>87</xdr:row>
      <xdr:rowOff>16724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588ED45D-CD6C-3649-9715-BC4C03A9D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27274" y="22569226"/>
          <a:ext cx="651724" cy="11062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11160</xdr:colOff>
      <xdr:row>5</xdr:row>
      <xdr:rowOff>704520</xdr:rowOff>
    </xdr:to>
    <xdr:pic>
      <xdr:nvPicPr>
        <xdr:cNvPr id="18" name="Рисунок 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4038920" cy="1656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1872660</xdr:colOff>
      <xdr:row>4</xdr:row>
      <xdr:rowOff>90000</xdr:rowOff>
    </xdr:from>
    <xdr:to>
      <xdr:col>2</xdr:col>
      <xdr:colOff>330200</xdr:colOff>
      <xdr:row>5</xdr:row>
      <xdr:rowOff>313200</xdr:rowOff>
    </xdr:to>
    <xdr:pic>
      <xdr:nvPicPr>
        <xdr:cNvPr id="19" name="Рисунок 14" descr="icon_fb1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028360" y="852000"/>
          <a:ext cx="426040" cy="4137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88920</xdr:colOff>
      <xdr:row>33</xdr:row>
      <xdr:rowOff>61920</xdr:rowOff>
    </xdr:from>
    <xdr:to>
      <xdr:col>0</xdr:col>
      <xdr:colOff>964800</xdr:colOff>
      <xdr:row>34</xdr:row>
      <xdr:rowOff>130680</xdr:rowOff>
    </xdr:to>
    <xdr:pic>
      <xdr:nvPicPr>
        <xdr:cNvPr id="20" name="Рисунок 2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8920" y="10986840"/>
          <a:ext cx="875880" cy="869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163440</xdr:colOff>
      <xdr:row>7</xdr:row>
      <xdr:rowOff>178200</xdr:rowOff>
    </xdr:from>
    <xdr:to>
      <xdr:col>0</xdr:col>
      <xdr:colOff>910440</xdr:colOff>
      <xdr:row>9</xdr:row>
      <xdr:rowOff>17280</xdr:rowOff>
    </xdr:to>
    <xdr:pic>
      <xdr:nvPicPr>
        <xdr:cNvPr id="21" name="Рисунок 3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163440" y="2225880"/>
          <a:ext cx="747000" cy="8298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37</xdr:row>
      <xdr:rowOff>122400</xdr:rowOff>
    </xdr:from>
    <xdr:to>
      <xdr:col>0</xdr:col>
      <xdr:colOff>909360</xdr:colOff>
      <xdr:row>38</xdr:row>
      <xdr:rowOff>290520</xdr:rowOff>
    </xdr:to>
    <xdr:pic>
      <xdr:nvPicPr>
        <xdr:cNvPr id="22" name="Рисунок 3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0" y="12752280"/>
          <a:ext cx="909360" cy="901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54360</xdr:colOff>
      <xdr:row>25</xdr:row>
      <xdr:rowOff>122400</xdr:rowOff>
    </xdr:from>
    <xdr:to>
      <xdr:col>0</xdr:col>
      <xdr:colOff>900720</xdr:colOff>
      <xdr:row>28</xdr:row>
      <xdr:rowOff>216360</xdr:rowOff>
    </xdr:to>
    <xdr:pic>
      <xdr:nvPicPr>
        <xdr:cNvPr id="23" name="Рисунок 17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4360" y="8942400"/>
          <a:ext cx="846360" cy="827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81720</xdr:colOff>
      <xdr:row>16</xdr:row>
      <xdr:rowOff>13680</xdr:rowOff>
    </xdr:from>
    <xdr:to>
      <xdr:col>0</xdr:col>
      <xdr:colOff>969120</xdr:colOff>
      <xdr:row>19</xdr:row>
      <xdr:rowOff>120960</xdr:rowOff>
    </xdr:to>
    <xdr:pic>
      <xdr:nvPicPr>
        <xdr:cNvPr id="24" name="Рисунок 18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81720" y="5985720"/>
          <a:ext cx="887400" cy="8787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40680</xdr:colOff>
      <xdr:row>42</xdr:row>
      <xdr:rowOff>149760</xdr:rowOff>
    </xdr:from>
    <xdr:to>
      <xdr:col>0</xdr:col>
      <xdr:colOff>950040</xdr:colOff>
      <xdr:row>45</xdr:row>
      <xdr:rowOff>203760</xdr:rowOff>
    </xdr:to>
    <xdr:pic>
      <xdr:nvPicPr>
        <xdr:cNvPr id="25" name="Рисунок 21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0680" y="15151320"/>
          <a:ext cx="909360" cy="901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1227240</xdr:colOff>
      <xdr:row>4</xdr:row>
      <xdr:rowOff>79560</xdr:rowOff>
    </xdr:from>
    <xdr:to>
      <xdr:col>1</xdr:col>
      <xdr:colOff>1669680</xdr:colOff>
      <xdr:row>5</xdr:row>
      <xdr:rowOff>320400</xdr:rowOff>
    </xdr:to>
    <xdr:pic>
      <xdr:nvPicPr>
        <xdr:cNvPr id="26" name="Рисунок 15" descr="YouTube1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2295720" y="841320"/>
          <a:ext cx="442440" cy="431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613080</xdr:colOff>
      <xdr:row>4</xdr:row>
      <xdr:rowOff>73440</xdr:rowOff>
    </xdr:from>
    <xdr:to>
      <xdr:col>1</xdr:col>
      <xdr:colOff>1072080</xdr:colOff>
      <xdr:row>5</xdr:row>
      <xdr:rowOff>333720</xdr:rowOff>
    </xdr:to>
    <xdr:pic>
      <xdr:nvPicPr>
        <xdr:cNvPr id="27" name="Рисунок 22" descr="instagram1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1681560" y="835200"/>
          <a:ext cx="459000" cy="450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45000</xdr:colOff>
      <xdr:row>4</xdr:row>
      <xdr:rowOff>84960</xdr:rowOff>
    </xdr:from>
    <xdr:to>
      <xdr:col>1</xdr:col>
      <xdr:colOff>482600</xdr:colOff>
      <xdr:row>5</xdr:row>
      <xdr:rowOff>324720</xdr:rowOff>
    </xdr:to>
    <xdr:pic>
      <xdr:nvPicPr>
        <xdr:cNvPr id="28" name="Рисунок 23" descr="vkontakte1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1200700" y="846960"/>
          <a:ext cx="437600" cy="4302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24480</xdr:colOff>
      <xdr:row>12</xdr:row>
      <xdr:rowOff>100080</xdr:rowOff>
    </xdr:to>
    <xdr:pic>
      <xdr:nvPicPr>
        <xdr:cNvPr id="29" name="Рисунок 3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0" y="3657600"/>
          <a:ext cx="1092960" cy="814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825500</xdr:colOff>
      <xdr:row>5</xdr:row>
      <xdr:rowOff>568080</xdr:rowOff>
    </xdr:to>
    <xdr:pic>
      <xdr:nvPicPr>
        <xdr:cNvPr id="30" name="Рисунок 1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2710583" cy="1330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632520</xdr:colOff>
      <xdr:row>5</xdr:row>
      <xdr:rowOff>53640</xdr:rowOff>
    </xdr:from>
    <xdr:to>
      <xdr:col>0</xdr:col>
      <xdr:colOff>984240</xdr:colOff>
      <xdr:row>5</xdr:row>
      <xdr:rowOff>387360</xdr:rowOff>
    </xdr:to>
    <xdr:pic>
      <xdr:nvPicPr>
        <xdr:cNvPr id="31" name="Рисунок 6" descr="instagram1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632520" y="815400"/>
          <a:ext cx="351720" cy="333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1177200</xdr:colOff>
      <xdr:row>5</xdr:row>
      <xdr:rowOff>57960</xdr:rowOff>
    </xdr:from>
    <xdr:to>
      <xdr:col>1</xdr:col>
      <xdr:colOff>101520</xdr:colOff>
      <xdr:row>5</xdr:row>
      <xdr:rowOff>383760</xdr:rowOff>
    </xdr:to>
    <xdr:pic>
      <xdr:nvPicPr>
        <xdr:cNvPr id="32" name="Рисунок 7" descr="vkontakte1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1177200" y="819720"/>
          <a:ext cx="240480" cy="325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309960</xdr:colOff>
      <xdr:row>5</xdr:row>
      <xdr:rowOff>68760</xdr:rowOff>
    </xdr:from>
    <xdr:to>
      <xdr:col>1</xdr:col>
      <xdr:colOff>660600</xdr:colOff>
      <xdr:row>5</xdr:row>
      <xdr:rowOff>385200</xdr:rowOff>
    </xdr:to>
    <xdr:pic>
      <xdr:nvPicPr>
        <xdr:cNvPr id="33" name="Рисунок 8" descr="YouTube1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1626120" y="830520"/>
          <a:ext cx="350640" cy="316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873720</xdr:colOff>
      <xdr:row>5</xdr:row>
      <xdr:rowOff>72720</xdr:rowOff>
    </xdr:from>
    <xdr:to>
      <xdr:col>2</xdr:col>
      <xdr:colOff>72000</xdr:colOff>
      <xdr:row>5</xdr:row>
      <xdr:rowOff>383760</xdr:rowOff>
    </xdr:to>
    <xdr:pic>
      <xdr:nvPicPr>
        <xdr:cNvPr id="34" name="Рисунок 11" descr="icon_fb1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2189880" y="834480"/>
          <a:ext cx="256680" cy="311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89</xdr:row>
      <xdr:rowOff>141840</xdr:rowOff>
    </xdr:from>
    <xdr:to>
      <xdr:col>0</xdr:col>
      <xdr:colOff>1184040</xdr:colOff>
      <xdr:row>91</xdr:row>
      <xdr:rowOff>90360</xdr:rowOff>
    </xdr:to>
    <xdr:pic>
      <xdr:nvPicPr>
        <xdr:cNvPr id="35" name="Рисунок 13" descr="C:\Users\Admin\Desktop\uploads_2012_07_31_04_46_24_1.jpg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/>
      </xdr:nvPicPr>
      <xdr:blipFill>
        <a:blip xmlns:r="http://schemas.openxmlformats.org/officeDocument/2006/relationships" r:embed="rId10"/>
        <a:srcRect l="-2919"/>
        <a:stretch/>
      </xdr:blipFill>
      <xdr:spPr>
        <a:xfrm>
          <a:off x="0" y="25704360"/>
          <a:ext cx="1184040" cy="805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83</xdr:row>
      <xdr:rowOff>343440</xdr:rowOff>
    </xdr:from>
    <xdr:to>
      <xdr:col>0</xdr:col>
      <xdr:colOff>1162800</xdr:colOff>
      <xdr:row>89</xdr:row>
      <xdr:rowOff>190440</xdr:rowOff>
    </xdr:to>
    <xdr:pic>
      <xdr:nvPicPr>
        <xdr:cNvPr id="36" name="Рисунок 23" descr="C:\Users\Aleksey\Desktop\setevoy-shnur.jpg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0" y="24315120"/>
          <a:ext cx="1162800" cy="1437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171360</xdr:colOff>
      <xdr:row>77</xdr:row>
      <xdr:rowOff>95400</xdr:rowOff>
    </xdr:from>
    <xdr:to>
      <xdr:col>0</xdr:col>
      <xdr:colOff>1141560</xdr:colOff>
      <xdr:row>79</xdr:row>
      <xdr:rowOff>178920</xdr:rowOff>
    </xdr:to>
    <xdr:pic>
      <xdr:nvPicPr>
        <xdr:cNvPr id="37" name="Рисунок 21" descr="C:\Users\Aleksey\Desktop\494a2dfaaac313f662f96684025957e4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171360" y="22000320"/>
          <a:ext cx="970200" cy="930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80</xdr:row>
      <xdr:rowOff>19080</xdr:rowOff>
    </xdr:from>
    <xdr:to>
      <xdr:col>0</xdr:col>
      <xdr:colOff>1141560</xdr:colOff>
      <xdr:row>81</xdr:row>
      <xdr:rowOff>158040</xdr:rowOff>
    </xdr:to>
    <xdr:pic>
      <xdr:nvPicPr>
        <xdr:cNvPr id="38" name="Рисунок 2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0" y="22962240"/>
          <a:ext cx="1141560" cy="786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1215720</xdr:colOff>
      <xdr:row>69</xdr:row>
      <xdr:rowOff>414360</xdr:rowOff>
    </xdr:to>
    <xdr:pic>
      <xdr:nvPicPr>
        <xdr:cNvPr id="39" name="Рисунок 2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0" y="17647200"/>
          <a:ext cx="1215720" cy="12430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71</xdr:row>
      <xdr:rowOff>36360</xdr:rowOff>
    </xdr:from>
    <xdr:to>
      <xdr:col>0</xdr:col>
      <xdr:colOff>1215720</xdr:colOff>
      <xdr:row>72</xdr:row>
      <xdr:rowOff>142560</xdr:rowOff>
    </xdr:to>
    <xdr:pic>
      <xdr:nvPicPr>
        <xdr:cNvPr id="40" name="Рисунок 2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0" y="19369440"/>
          <a:ext cx="1215720" cy="801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1226160</xdr:colOff>
      <xdr:row>76</xdr:row>
      <xdr:rowOff>174240</xdr:rowOff>
    </xdr:to>
    <xdr:pic>
      <xdr:nvPicPr>
        <xdr:cNvPr id="41" name="Рисунок 3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0" y="21057120"/>
          <a:ext cx="1226160" cy="831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65</xdr:row>
      <xdr:rowOff>360</xdr:rowOff>
    </xdr:from>
    <xdr:to>
      <xdr:col>0</xdr:col>
      <xdr:colOff>1210680</xdr:colOff>
      <xdr:row>66</xdr:row>
      <xdr:rowOff>171720</xdr:rowOff>
    </xdr:to>
    <xdr:pic>
      <xdr:nvPicPr>
        <xdr:cNvPr id="42" name="Рисунок 3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0" y="16809120"/>
          <a:ext cx="1210680" cy="819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69</xdr:row>
      <xdr:rowOff>8640</xdr:rowOff>
    </xdr:from>
    <xdr:to>
      <xdr:col>0</xdr:col>
      <xdr:colOff>1226160</xdr:colOff>
      <xdr:row>71</xdr:row>
      <xdr:rowOff>33480</xdr:rowOff>
    </xdr:to>
    <xdr:pic>
      <xdr:nvPicPr>
        <xdr:cNvPr id="43" name="Рисунок 3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0" y="18484560"/>
          <a:ext cx="1226160" cy="882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73</xdr:row>
      <xdr:rowOff>360</xdr:rowOff>
    </xdr:from>
    <xdr:to>
      <xdr:col>0</xdr:col>
      <xdr:colOff>1215720</xdr:colOff>
      <xdr:row>74</xdr:row>
      <xdr:rowOff>157320</xdr:rowOff>
    </xdr:to>
    <xdr:pic>
      <xdr:nvPicPr>
        <xdr:cNvPr id="44" name="Рисунок 3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0" y="20219040"/>
          <a:ext cx="1215720" cy="804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</xdr:row>
      <xdr:rowOff>360</xdr:rowOff>
    </xdr:from>
    <xdr:to>
      <xdr:col>1</xdr:col>
      <xdr:colOff>90360</xdr:colOff>
      <xdr:row>14</xdr:row>
      <xdr:rowOff>108000</xdr:rowOff>
    </xdr:to>
    <xdr:pic>
      <xdr:nvPicPr>
        <xdr:cNvPr id="45" name="Рисунок 3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0" y="1343160"/>
          <a:ext cx="1406520" cy="2010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90360</xdr:colOff>
      <xdr:row>24</xdr:row>
      <xdr:rowOff>189360</xdr:rowOff>
    </xdr:to>
    <xdr:pic>
      <xdr:nvPicPr>
        <xdr:cNvPr id="46" name="Рисунок 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/>
      </xdr:nvPicPr>
      <xdr:blipFill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27000"/>
                  </a14:imgEffect>
                </a14:imgLayer>
              </a14:imgProps>
            </a:ext>
          </a:extLst>
        </a:blip>
        <a:stretch/>
      </xdr:blipFill>
      <xdr:spPr>
        <a:xfrm>
          <a:off x="0" y="3245400"/>
          <a:ext cx="1406520" cy="2570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25</xdr:row>
      <xdr:rowOff>360</xdr:rowOff>
    </xdr:from>
    <xdr:to>
      <xdr:col>1</xdr:col>
      <xdr:colOff>90360</xdr:colOff>
      <xdr:row>36</xdr:row>
      <xdr:rowOff>189360</xdr:rowOff>
    </xdr:to>
    <xdr:pic>
      <xdr:nvPicPr>
        <xdr:cNvPr id="47" name="Рисунок 10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/>
      </xdr:nvPicPr>
      <xdr:blipFill>
        <a:blip xmlns:r="http://schemas.openxmlformats.org/officeDocument/2006/relationships" r:embed="rId22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contrast="31000"/>
                  </a14:imgEffect>
                </a14:imgLayer>
              </a14:imgProps>
            </a:ext>
          </a:extLst>
        </a:blip>
        <a:stretch/>
      </xdr:blipFill>
      <xdr:spPr>
        <a:xfrm>
          <a:off x="0" y="5817240"/>
          <a:ext cx="1406520" cy="276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45</xdr:row>
      <xdr:rowOff>360</xdr:rowOff>
    </xdr:from>
    <xdr:to>
      <xdr:col>1</xdr:col>
      <xdr:colOff>10080</xdr:colOff>
      <xdr:row>51</xdr:row>
      <xdr:rowOff>5760</xdr:rowOff>
    </xdr:to>
    <xdr:pic>
      <xdr:nvPicPr>
        <xdr:cNvPr id="48" name="Рисунок 15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0" y="10608480"/>
          <a:ext cx="1326240" cy="1624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37</xdr:row>
      <xdr:rowOff>11880</xdr:rowOff>
    </xdr:from>
    <xdr:to>
      <xdr:col>1</xdr:col>
      <xdr:colOff>90360</xdr:colOff>
      <xdr:row>45</xdr:row>
      <xdr:rowOff>2520</xdr:rowOff>
    </xdr:to>
    <xdr:pic>
      <xdr:nvPicPr>
        <xdr:cNvPr id="49" name="Рисунок 17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/>
      </xdr:nvPicPr>
      <xdr:blipFill>
        <a:blip xmlns:r="http://schemas.openxmlformats.org/officeDocument/2006/relationships" r:embed="rId24"/>
        <a:srcRect l="7885" r="14217"/>
        <a:stretch/>
      </xdr:blipFill>
      <xdr:spPr>
        <a:xfrm>
          <a:off x="0" y="8591040"/>
          <a:ext cx="1406520" cy="2019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1315440</xdr:colOff>
      <xdr:row>59</xdr:row>
      <xdr:rowOff>21600</xdr:rowOff>
    </xdr:to>
    <xdr:pic>
      <xdr:nvPicPr>
        <xdr:cNvPr id="50" name="Рисунок 1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/>
      </xdr:nvPicPr>
      <xdr:blipFill>
        <a:blip xmlns:r="http://schemas.openxmlformats.org/officeDocument/2006/relationships" r:embed="rId25"/>
        <a:stretch/>
      </xdr:blipFill>
      <xdr:spPr>
        <a:xfrm>
          <a:off x="0" y="12227400"/>
          <a:ext cx="1315440" cy="2088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59</xdr:row>
      <xdr:rowOff>32400</xdr:rowOff>
    </xdr:from>
    <xdr:to>
      <xdr:col>0</xdr:col>
      <xdr:colOff>1215720</xdr:colOff>
      <xdr:row>63</xdr:row>
      <xdr:rowOff>62640</xdr:rowOff>
    </xdr:to>
    <xdr:pic>
      <xdr:nvPicPr>
        <xdr:cNvPr id="51" name="Рисунок 4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/>
      </xdr:nvPicPr>
      <xdr:blipFill>
        <a:blip xmlns:r="http://schemas.openxmlformats.org/officeDocument/2006/relationships" r:embed="rId26"/>
        <a:srcRect r="10385"/>
        <a:stretch/>
      </xdr:blipFill>
      <xdr:spPr>
        <a:xfrm>
          <a:off x="0" y="14326560"/>
          <a:ext cx="1215720" cy="1706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63</xdr:row>
      <xdr:rowOff>360</xdr:rowOff>
    </xdr:from>
    <xdr:to>
      <xdr:col>0</xdr:col>
      <xdr:colOff>1204920</xdr:colOff>
      <xdr:row>65</xdr:row>
      <xdr:rowOff>9360</xdr:rowOff>
    </xdr:to>
    <xdr:pic>
      <xdr:nvPicPr>
        <xdr:cNvPr id="52" name="Рисунок 9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/>
      </xdr:nvPicPr>
      <xdr:blipFill>
        <a:blip xmlns:r="http://schemas.openxmlformats.org/officeDocument/2006/relationships" r:embed="rId27"/>
        <a:stretch/>
      </xdr:blipFill>
      <xdr:spPr>
        <a:xfrm>
          <a:off x="0" y="15971040"/>
          <a:ext cx="1204920" cy="847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18</xdr:row>
      <xdr:rowOff>558800</xdr:rowOff>
    </xdr:from>
    <xdr:to>
      <xdr:col>1</xdr:col>
      <xdr:colOff>440268</xdr:colOff>
      <xdr:row>26</xdr:row>
      <xdr:rowOff>191386</xdr:rowOff>
    </xdr:to>
    <xdr:pic>
      <xdr:nvPicPr>
        <xdr:cNvPr id="53" name="Рисунок 28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28601" y="4622800"/>
          <a:ext cx="889000" cy="157145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7200</xdr:colOff>
      <xdr:row>5</xdr:row>
      <xdr:rowOff>402480</xdr:rowOff>
    </xdr:to>
    <xdr:pic>
      <xdr:nvPicPr>
        <xdr:cNvPr id="54" name="Рисунок 1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2"/>
        <a:srcRect r="7245"/>
        <a:stretch/>
      </xdr:blipFill>
      <xdr:spPr>
        <a:xfrm>
          <a:off x="0" y="0"/>
          <a:ext cx="7977600" cy="1227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367560</xdr:colOff>
      <xdr:row>4</xdr:row>
      <xdr:rowOff>47160</xdr:rowOff>
    </xdr:from>
    <xdr:to>
      <xdr:col>1</xdr:col>
      <xdr:colOff>21960</xdr:colOff>
      <xdr:row>5</xdr:row>
      <xdr:rowOff>206280</xdr:rowOff>
    </xdr:to>
    <xdr:pic>
      <xdr:nvPicPr>
        <xdr:cNvPr id="55" name="Рисунок 36" descr="instagram1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367560" y="720000"/>
          <a:ext cx="277200" cy="31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172440</xdr:colOff>
      <xdr:row>4</xdr:row>
      <xdr:rowOff>47160</xdr:rowOff>
    </xdr:from>
    <xdr:to>
      <xdr:col>1</xdr:col>
      <xdr:colOff>496800</xdr:colOff>
      <xdr:row>5</xdr:row>
      <xdr:rowOff>200880</xdr:rowOff>
    </xdr:to>
    <xdr:pic>
      <xdr:nvPicPr>
        <xdr:cNvPr id="56" name="Рисунок 37" descr="vkontakte1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795240" y="720000"/>
          <a:ext cx="324360" cy="306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66960</xdr:colOff>
      <xdr:row>4</xdr:row>
      <xdr:rowOff>48960</xdr:rowOff>
    </xdr:from>
    <xdr:to>
      <xdr:col>2</xdr:col>
      <xdr:colOff>390600</xdr:colOff>
      <xdr:row>5</xdr:row>
      <xdr:rowOff>212040</xdr:rowOff>
    </xdr:to>
    <xdr:pic>
      <xdr:nvPicPr>
        <xdr:cNvPr id="57" name="Рисунок 38" descr="YouTube1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1217880" y="721800"/>
          <a:ext cx="323640" cy="315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515880</xdr:colOff>
      <xdr:row>4</xdr:row>
      <xdr:rowOff>55800</xdr:rowOff>
    </xdr:from>
    <xdr:to>
      <xdr:col>2</xdr:col>
      <xdr:colOff>841680</xdr:colOff>
      <xdr:row>5</xdr:row>
      <xdr:rowOff>210600</xdr:rowOff>
    </xdr:to>
    <xdr:pic>
      <xdr:nvPicPr>
        <xdr:cNvPr id="58" name="Рисунок 40" descr="icon_fb1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1666800" y="728640"/>
          <a:ext cx="325800" cy="307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160867</xdr:colOff>
      <xdr:row>8</xdr:row>
      <xdr:rowOff>16253</xdr:rowOff>
    </xdr:from>
    <xdr:to>
      <xdr:col>1</xdr:col>
      <xdr:colOff>406400</xdr:colOff>
      <xdr:row>16</xdr:row>
      <xdr:rowOff>118533</xdr:rowOff>
    </xdr:to>
    <xdr:pic>
      <xdr:nvPicPr>
        <xdr:cNvPr id="59" name="Рисунок 3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 rot="5400000">
          <a:off x="-207774" y="2442294"/>
          <a:ext cx="1660147" cy="92286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29</xdr:row>
      <xdr:rowOff>179028</xdr:rowOff>
    </xdr:from>
    <xdr:to>
      <xdr:col>1</xdr:col>
      <xdr:colOff>547654</xdr:colOff>
      <xdr:row>33</xdr:row>
      <xdr:rowOff>185175</xdr:rowOff>
    </xdr:to>
    <xdr:pic>
      <xdr:nvPicPr>
        <xdr:cNvPr id="60" name="Рисунок 35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 rot="5400000">
          <a:off x="8287" y="6817074"/>
          <a:ext cx="1208414" cy="1224987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310242</xdr:colOff>
      <xdr:row>35</xdr:row>
      <xdr:rowOff>19466</xdr:rowOff>
    </xdr:from>
    <xdr:to>
      <xdr:col>1</xdr:col>
      <xdr:colOff>257082</xdr:colOff>
      <xdr:row>40</xdr:row>
      <xdr:rowOff>9586</xdr:rowOff>
    </xdr:to>
    <xdr:pic>
      <xdr:nvPicPr>
        <xdr:cNvPr id="61" name="Рисунок 52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 rot="5400000">
          <a:off x="-88165" y="8749073"/>
          <a:ext cx="1420987" cy="624173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7200</xdr:colOff>
      <xdr:row>5</xdr:row>
      <xdr:rowOff>671040</xdr:rowOff>
    </xdr:to>
    <xdr:pic>
      <xdr:nvPicPr>
        <xdr:cNvPr id="62" name="Рисунок 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4301360" cy="1623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1150920</xdr:colOff>
      <xdr:row>8</xdr:row>
      <xdr:rowOff>596880</xdr:rowOff>
    </xdr:to>
    <xdr:pic>
      <xdr:nvPicPr>
        <xdr:cNvPr id="63" name="Рисунок 8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1942920"/>
          <a:ext cx="1150920" cy="13492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10</xdr:row>
      <xdr:rowOff>10440</xdr:rowOff>
    </xdr:from>
    <xdr:to>
      <xdr:col>0</xdr:col>
      <xdr:colOff>1198800</xdr:colOff>
      <xdr:row>11</xdr:row>
      <xdr:rowOff>495360</xdr:rowOff>
    </xdr:to>
    <xdr:pic>
      <xdr:nvPicPr>
        <xdr:cNvPr id="64" name="Рисунок 9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3591720"/>
          <a:ext cx="1198800" cy="12564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13</xdr:row>
      <xdr:rowOff>1080</xdr:rowOff>
    </xdr:from>
    <xdr:to>
      <xdr:col>0</xdr:col>
      <xdr:colOff>1179720</xdr:colOff>
      <xdr:row>14</xdr:row>
      <xdr:rowOff>418680</xdr:rowOff>
    </xdr:to>
    <xdr:pic>
      <xdr:nvPicPr>
        <xdr:cNvPr id="65" name="Рисунок 10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258880"/>
          <a:ext cx="1179720" cy="1208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632520</xdr:colOff>
      <xdr:row>5</xdr:row>
      <xdr:rowOff>53280</xdr:rowOff>
    </xdr:from>
    <xdr:to>
      <xdr:col>0</xdr:col>
      <xdr:colOff>955080</xdr:colOff>
      <xdr:row>5</xdr:row>
      <xdr:rowOff>371520</xdr:rowOff>
    </xdr:to>
    <xdr:pic>
      <xdr:nvPicPr>
        <xdr:cNvPr id="66" name="Рисунок 11" descr="instagram1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632520" y="1005480"/>
          <a:ext cx="322560" cy="318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1197000</xdr:colOff>
      <xdr:row>5</xdr:row>
      <xdr:rowOff>52560</xdr:rowOff>
    </xdr:from>
    <xdr:to>
      <xdr:col>1</xdr:col>
      <xdr:colOff>201960</xdr:colOff>
      <xdr:row>5</xdr:row>
      <xdr:rowOff>379440</xdr:rowOff>
    </xdr:to>
    <xdr:pic>
      <xdr:nvPicPr>
        <xdr:cNvPr id="67" name="Рисунок 12" descr="vkontakte1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197000" y="1004760"/>
          <a:ext cx="241200" cy="326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408240</xdr:colOff>
      <xdr:row>5</xdr:row>
      <xdr:rowOff>68400</xdr:rowOff>
    </xdr:from>
    <xdr:to>
      <xdr:col>1</xdr:col>
      <xdr:colOff>717840</xdr:colOff>
      <xdr:row>5</xdr:row>
      <xdr:rowOff>371880</xdr:rowOff>
    </xdr:to>
    <xdr:pic>
      <xdr:nvPicPr>
        <xdr:cNvPr id="68" name="Рисунок 13" descr="YouTube1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1644480" y="1020600"/>
          <a:ext cx="309600" cy="303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13680</xdr:colOff>
      <xdr:row>5</xdr:row>
      <xdr:rowOff>83880</xdr:rowOff>
    </xdr:from>
    <xdr:to>
      <xdr:col>2</xdr:col>
      <xdr:colOff>314640</xdr:colOff>
      <xdr:row>5</xdr:row>
      <xdr:rowOff>367920</xdr:rowOff>
    </xdr:to>
    <xdr:pic>
      <xdr:nvPicPr>
        <xdr:cNvPr id="69" name="Рисунок 15" descr="icon_fb1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2155320" y="1036080"/>
          <a:ext cx="300960" cy="284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655200</xdr:colOff>
      <xdr:row>5</xdr:row>
      <xdr:rowOff>0</xdr:rowOff>
    </xdr:from>
    <xdr:to>
      <xdr:col>12</xdr:col>
      <xdr:colOff>392400</xdr:colOff>
      <xdr:row>5</xdr:row>
      <xdr:rowOff>429120</xdr:rowOff>
    </xdr:to>
    <xdr:pic>
      <xdr:nvPicPr>
        <xdr:cNvPr id="70" name="Рисунок 1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9473400" y="952200"/>
          <a:ext cx="478080" cy="429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912091</xdr:colOff>
      <xdr:row>6</xdr:row>
      <xdr:rowOff>1080</xdr:rowOff>
    </xdr:to>
    <xdr:pic>
      <xdr:nvPicPr>
        <xdr:cNvPr id="71" name="Рисунок 1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10771909" cy="131726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346320</xdr:colOff>
      <xdr:row>3</xdr:row>
      <xdr:rowOff>86040</xdr:rowOff>
    </xdr:from>
    <xdr:to>
      <xdr:col>0</xdr:col>
      <xdr:colOff>680760</xdr:colOff>
      <xdr:row>5</xdr:row>
      <xdr:rowOff>11520</xdr:rowOff>
    </xdr:to>
    <xdr:pic>
      <xdr:nvPicPr>
        <xdr:cNvPr id="72" name="Рисунок 6" descr="instagram1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46320" y="657360"/>
          <a:ext cx="334440" cy="306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</xdr:row>
      <xdr:rowOff>2520</xdr:rowOff>
    </xdr:from>
    <xdr:to>
      <xdr:col>1</xdr:col>
      <xdr:colOff>1080</xdr:colOff>
      <xdr:row>8</xdr:row>
      <xdr:rowOff>103320</xdr:rowOff>
    </xdr:to>
    <xdr:pic>
      <xdr:nvPicPr>
        <xdr:cNvPr id="73" name="Рисунок 17" descr="11-500x500.png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1554840"/>
          <a:ext cx="788400" cy="767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731880</xdr:colOff>
      <xdr:row>11</xdr:row>
      <xdr:rowOff>110880</xdr:rowOff>
    </xdr:to>
    <xdr:pic>
      <xdr:nvPicPr>
        <xdr:cNvPr id="74" name="Рисунок 18" descr="44-500x500.png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0" y="3009600"/>
          <a:ext cx="731880" cy="768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13</xdr:row>
      <xdr:rowOff>7200</xdr:rowOff>
    </xdr:from>
    <xdr:to>
      <xdr:col>0</xdr:col>
      <xdr:colOff>732600</xdr:colOff>
      <xdr:row>14</xdr:row>
      <xdr:rowOff>93600</xdr:rowOff>
    </xdr:to>
    <xdr:pic>
      <xdr:nvPicPr>
        <xdr:cNvPr id="75" name="Рисунок 22" descr="5-500x500.png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0" y="4455360"/>
          <a:ext cx="732600" cy="753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16</xdr:row>
      <xdr:rowOff>1440</xdr:rowOff>
    </xdr:from>
    <xdr:to>
      <xdr:col>1</xdr:col>
      <xdr:colOff>12960</xdr:colOff>
      <xdr:row>17</xdr:row>
      <xdr:rowOff>113040</xdr:rowOff>
    </xdr:to>
    <xdr:pic>
      <xdr:nvPicPr>
        <xdr:cNvPr id="76" name="Рисунок 23" descr="7-500x500.png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0" y="5925960"/>
          <a:ext cx="800280" cy="778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19</xdr:row>
      <xdr:rowOff>3240</xdr:rowOff>
    </xdr:from>
    <xdr:to>
      <xdr:col>0</xdr:col>
      <xdr:colOff>728280</xdr:colOff>
      <xdr:row>20</xdr:row>
      <xdr:rowOff>113040</xdr:rowOff>
    </xdr:to>
    <xdr:pic>
      <xdr:nvPicPr>
        <xdr:cNvPr id="77" name="Рисунок 27" descr="3-500x500.png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0" y="7385040"/>
          <a:ext cx="728280" cy="738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21</xdr:row>
      <xdr:rowOff>253800</xdr:rowOff>
    </xdr:from>
    <xdr:to>
      <xdr:col>0</xdr:col>
      <xdr:colOff>721800</xdr:colOff>
      <xdr:row>23</xdr:row>
      <xdr:rowOff>74880</xdr:rowOff>
    </xdr:to>
    <xdr:pic>
      <xdr:nvPicPr>
        <xdr:cNvPr id="78" name="Рисунок 28" descr="6-500x500.png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0" y="8797680"/>
          <a:ext cx="721800" cy="744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63360</xdr:colOff>
      <xdr:row>27</xdr:row>
      <xdr:rowOff>255240</xdr:rowOff>
    </xdr:from>
    <xdr:to>
      <xdr:col>1</xdr:col>
      <xdr:colOff>3240</xdr:colOff>
      <xdr:row>29</xdr:row>
      <xdr:rowOff>46080</xdr:rowOff>
    </xdr:to>
    <xdr:pic>
      <xdr:nvPicPr>
        <xdr:cNvPr id="79" name="Рисунок 29" descr="111-500x500.png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63360" y="11532600"/>
          <a:ext cx="727200" cy="705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31</xdr:row>
      <xdr:rowOff>8640</xdr:rowOff>
    </xdr:from>
    <xdr:to>
      <xdr:col>0</xdr:col>
      <xdr:colOff>727560</xdr:colOff>
      <xdr:row>32</xdr:row>
      <xdr:rowOff>141480</xdr:rowOff>
    </xdr:to>
    <xdr:pic>
      <xdr:nvPicPr>
        <xdr:cNvPr id="80" name="Рисунок 30" descr="333-500x500.png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0" y="12905280"/>
          <a:ext cx="727560" cy="742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41400</xdr:colOff>
      <xdr:row>34</xdr:row>
      <xdr:rowOff>28440</xdr:rowOff>
    </xdr:from>
    <xdr:to>
      <xdr:col>0</xdr:col>
      <xdr:colOff>785880</xdr:colOff>
      <xdr:row>35</xdr:row>
      <xdr:rowOff>56520</xdr:rowOff>
    </xdr:to>
    <xdr:pic>
      <xdr:nvPicPr>
        <xdr:cNvPr id="81" name="Рисунок 31" descr="444-500x500.png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41400" y="14258520"/>
          <a:ext cx="744480" cy="666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25</xdr:row>
      <xdr:rowOff>7920</xdr:rowOff>
    </xdr:from>
    <xdr:to>
      <xdr:col>1</xdr:col>
      <xdr:colOff>5400</xdr:colOff>
      <xdr:row>25</xdr:row>
      <xdr:rowOff>569880</xdr:rowOff>
    </xdr:to>
    <xdr:pic>
      <xdr:nvPicPr>
        <xdr:cNvPr id="82" name="Рисунок 62" descr="C:\Users\Aleksey\Desktop\457.png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0" y="10237680"/>
          <a:ext cx="792720" cy="561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969840</xdr:colOff>
      <xdr:row>3</xdr:row>
      <xdr:rowOff>65520</xdr:rowOff>
    </xdr:from>
    <xdr:to>
      <xdr:col>2</xdr:col>
      <xdr:colOff>114120</xdr:colOff>
      <xdr:row>4</xdr:row>
      <xdr:rowOff>171720</xdr:rowOff>
    </xdr:to>
    <xdr:pic>
      <xdr:nvPicPr>
        <xdr:cNvPr id="83" name="Рисунок 20" descr="icon_fb1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1757160" y="636840"/>
          <a:ext cx="212760" cy="296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473400</xdr:colOff>
      <xdr:row>3</xdr:row>
      <xdr:rowOff>82080</xdr:rowOff>
    </xdr:from>
    <xdr:to>
      <xdr:col>1</xdr:col>
      <xdr:colOff>805320</xdr:colOff>
      <xdr:row>4</xdr:row>
      <xdr:rowOff>189000</xdr:rowOff>
    </xdr:to>
    <xdr:pic>
      <xdr:nvPicPr>
        <xdr:cNvPr id="84" name="Рисунок 21" descr="YouTube1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1260720" y="653400"/>
          <a:ext cx="331920" cy="297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</xdr:row>
      <xdr:rowOff>82080</xdr:rowOff>
    </xdr:from>
    <xdr:to>
      <xdr:col>1</xdr:col>
      <xdr:colOff>299520</xdr:colOff>
      <xdr:row>4</xdr:row>
      <xdr:rowOff>189000</xdr:rowOff>
    </xdr:to>
    <xdr:pic>
      <xdr:nvPicPr>
        <xdr:cNvPr id="85" name="Рисунок 24" descr="vkontakte1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787320" y="653400"/>
          <a:ext cx="299520" cy="29736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yadi.sk/i/rVT_L8DKVb86ag" TargetMode="External"/><Relationship Id="rId21" Type="http://schemas.openxmlformats.org/officeDocument/2006/relationships/hyperlink" Target="https://yadi.sk/i/dWov39e7HmMqYQ" TargetMode="External"/><Relationship Id="rId42" Type="http://schemas.openxmlformats.org/officeDocument/2006/relationships/hyperlink" Target="https://yadi.sk/i/ZQ3sneCbZNifqg" TargetMode="External"/><Relationship Id="rId47" Type="http://schemas.openxmlformats.org/officeDocument/2006/relationships/hyperlink" Target="https://yadi.sk/i/-ugbmUu6G5F0QA" TargetMode="External"/><Relationship Id="rId63" Type="http://schemas.openxmlformats.org/officeDocument/2006/relationships/hyperlink" Target="https://yadi.sk/i/CoacjkacQZ3R2w" TargetMode="External"/><Relationship Id="rId68" Type="http://schemas.openxmlformats.org/officeDocument/2006/relationships/hyperlink" Target="https://yadi.sk/i/ZucRhzuY3ucP7w" TargetMode="External"/><Relationship Id="rId7" Type="http://schemas.openxmlformats.org/officeDocument/2006/relationships/hyperlink" Target="https://yadi.sk/i/2xfNJR2f74Tgkg" TargetMode="External"/><Relationship Id="rId2" Type="http://schemas.openxmlformats.org/officeDocument/2006/relationships/hyperlink" Target="https://yadi.sk/i/4pklrZEZhHVXWg" TargetMode="External"/><Relationship Id="rId16" Type="http://schemas.openxmlformats.org/officeDocument/2006/relationships/hyperlink" Target="https://yadi.sk/i/LKS0_WcPbfrNNw" TargetMode="External"/><Relationship Id="rId29" Type="http://schemas.openxmlformats.org/officeDocument/2006/relationships/hyperlink" Target="https://yadi.sk/i/dvVkc2IKpQnq2A" TargetMode="External"/><Relationship Id="rId11" Type="http://schemas.openxmlformats.org/officeDocument/2006/relationships/hyperlink" Target="https://yadi.sk/i/67NPySgfcRxNhQ" TargetMode="External"/><Relationship Id="rId24" Type="http://schemas.openxmlformats.org/officeDocument/2006/relationships/hyperlink" Target="https://yadi.sk/i/uhoICtTdMNx4DA" TargetMode="External"/><Relationship Id="rId32" Type="http://schemas.openxmlformats.org/officeDocument/2006/relationships/hyperlink" Target="https://yadi.sk/i/KhS2GzZFfLrKnQ" TargetMode="External"/><Relationship Id="rId37" Type="http://schemas.openxmlformats.org/officeDocument/2006/relationships/hyperlink" Target="https://yadi.sk/i/O0_zW-5_kAkYyw" TargetMode="External"/><Relationship Id="rId40" Type="http://schemas.openxmlformats.org/officeDocument/2006/relationships/hyperlink" Target="https://yadi.sk/i/O0_zW-5_kAkYyw" TargetMode="External"/><Relationship Id="rId45" Type="http://schemas.openxmlformats.org/officeDocument/2006/relationships/hyperlink" Target="https://yadi.sk/i/-ugbmUu6G5F0QA" TargetMode="External"/><Relationship Id="rId53" Type="http://schemas.openxmlformats.org/officeDocument/2006/relationships/hyperlink" Target="https://yadi.sk/i/8siP5jkxlofXcQ" TargetMode="External"/><Relationship Id="rId58" Type="http://schemas.openxmlformats.org/officeDocument/2006/relationships/hyperlink" Target="https://yadi.sk/i/ta1hjeQ5GbdPtw" TargetMode="External"/><Relationship Id="rId66" Type="http://schemas.openxmlformats.org/officeDocument/2006/relationships/hyperlink" Target="https://yadi.sk/i/CoacjkacQZ3R2w" TargetMode="External"/><Relationship Id="rId5" Type="http://schemas.openxmlformats.org/officeDocument/2006/relationships/hyperlink" Target="https://yadi.sk/i/4pklrZEZhHVXWg" TargetMode="External"/><Relationship Id="rId61" Type="http://schemas.openxmlformats.org/officeDocument/2006/relationships/hyperlink" Target="https://yadi.sk/i/ta1hjeQ5GbdPtw" TargetMode="External"/><Relationship Id="rId19" Type="http://schemas.openxmlformats.org/officeDocument/2006/relationships/hyperlink" Target="https://yadi.sk/i/WYpr1XitGxRaiA" TargetMode="External"/><Relationship Id="rId14" Type="http://schemas.openxmlformats.org/officeDocument/2006/relationships/hyperlink" Target="https://yadi.sk/i/IgqzQthFAPJ6GA" TargetMode="External"/><Relationship Id="rId22" Type="http://schemas.openxmlformats.org/officeDocument/2006/relationships/hyperlink" Target="https://yadi.sk/i/PcY8Jw8_5s9Ong" TargetMode="External"/><Relationship Id="rId27" Type="http://schemas.openxmlformats.org/officeDocument/2006/relationships/hyperlink" Target="https://yadi.sk/i/rVT_L8DKVb86ag" TargetMode="External"/><Relationship Id="rId30" Type="http://schemas.openxmlformats.org/officeDocument/2006/relationships/hyperlink" Target="https://yadi.sk/i/KhS2GzZFfLrKnQ" TargetMode="External"/><Relationship Id="rId35" Type="http://schemas.openxmlformats.org/officeDocument/2006/relationships/hyperlink" Target="https://yadi.sk/i/Y6JqeczZbl8acA" TargetMode="External"/><Relationship Id="rId43" Type="http://schemas.openxmlformats.org/officeDocument/2006/relationships/hyperlink" Target="https://yadi.sk/i/fua9_EShGUwfrw" TargetMode="External"/><Relationship Id="rId48" Type="http://schemas.openxmlformats.org/officeDocument/2006/relationships/hyperlink" Target="https://yadi.sk/i/-ugbmUu6G5F0QA" TargetMode="External"/><Relationship Id="rId56" Type="http://schemas.openxmlformats.org/officeDocument/2006/relationships/hyperlink" Target="https://yadi.sk/i/itIDF_bWNykK2Q" TargetMode="External"/><Relationship Id="rId64" Type="http://schemas.openxmlformats.org/officeDocument/2006/relationships/hyperlink" Target="https://yadi.sk/i/CoacjkacQZ3R2w" TargetMode="External"/><Relationship Id="rId69" Type="http://schemas.openxmlformats.org/officeDocument/2006/relationships/drawing" Target="../drawings/drawing1.xml"/><Relationship Id="rId8" Type="http://schemas.openxmlformats.org/officeDocument/2006/relationships/hyperlink" Target="https://yadi.sk/i/2xfNJR2f74Tgkg" TargetMode="External"/><Relationship Id="rId51" Type="http://schemas.openxmlformats.org/officeDocument/2006/relationships/hyperlink" Target="https://yadi.sk/i/bTFl_RV877f4og" TargetMode="External"/><Relationship Id="rId3" Type="http://schemas.openxmlformats.org/officeDocument/2006/relationships/hyperlink" Target="https://yadi.sk/i/4pklrZEZhHVXWg" TargetMode="External"/><Relationship Id="rId12" Type="http://schemas.openxmlformats.org/officeDocument/2006/relationships/hyperlink" Target="https://yadi.sk/i/67NPySgfcRxNhQ" TargetMode="External"/><Relationship Id="rId17" Type="http://schemas.openxmlformats.org/officeDocument/2006/relationships/hyperlink" Target="https://yadi.sk/i/4ggypUcwRjarrw" TargetMode="External"/><Relationship Id="rId25" Type="http://schemas.openxmlformats.org/officeDocument/2006/relationships/hyperlink" Target="https://yadi.sk/i/rVT_L8DKVb86ag" TargetMode="External"/><Relationship Id="rId33" Type="http://schemas.openxmlformats.org/officeDocument/2006/relationships/hyperlink" Target="https://yadi.sk/i/KhS2GzZFfLrKnQ" TargetMode="External"/><Relationship Id="rId38" Type="http://schemas.openxmlformats.org/officeDocument/2006/relationships/hyperlink" Target="https://yadi.sk/i/O0_zW-5_kAkYyw" TargetMode="External"/><Relationship Id="rId46" Type="http://schemas.openxmlformats.org/officeDocument/2006/relationships/hyperlink" Target="https://yadi.sk/i/-ugbmUu6G5F0QA" TargetMode="External"/><Relationship Id="rId59" Type="http://schemas.openxmlformats.org/officeDocument/2006/relationships/hyperlink" Target="https://yadi.sk/i/ta1hjeQ5GbdPtw" TargetMode="External"/><Relationship Id="rId67" Type="http://schemas.openxmlformats.org/officeDocument/2006/relationships/hyperlink" Target="https://yadi.sk/i/ZucRhzuY3ucP7w" TargetMode="External"/><Relationship Id="rId20" Type="http://schemas.openxmlformats.org/officeDocument/2006/relationships/hyperlink" Target="https://yadi.sk/i/WYpr1XitGxRaiA" TargetMode="External"/><Relationship Id="rId41" Type="http://schemas.openxmlformats.org/officeDocument/2006/relationships/hyperlink" Target="https://yadi.sk/i/O0_zW-5_kAkYyw" TargetMode="External"/><Relationship Id="rId54" Type="http://schemas.openxmlformats.org/officeDocument/2006/relationships/hyperlink" Target="https://yadi.sk/i/R6QA8-mXjVaK6A" TargetMode="External"/><Relationship Id="rId62" Type="http://schemas.openxmlformats.org/officeDocument/2006/relationships/hyperlink" Target="https://yadi.sk/i/CoacjkacQZ3R2w" TargetMode="External"/><Relationship Id="rId1" Type="http://schemas.openxmlformats.org/officeDocument/2006/relationships/hyperlink" Target="https://yadi.sk/i/4pklrZEZhHVXWg" TargetMode="External"/><Relationship Id="rId6" Type="http://schemas.openxmlformats.org/officeDocument/2006/relationships/hyperlink" Target="https://yadi.sk/i/UYP73l8jv4LhpQ" TargetMode="External"/><Relationship Id="rId15" Type="http://schemas.openxmlformats.org/officeDocument/2006/relationships/hyperlink" Target="https://yadi.sk/i/LKS0_WcPbfrNNw" TargetMode="External"/><Relationship Id="rId23" Type="http://schemas.openxmlformats.org/officeDocument/2006/relationships/hyperlink" Target="https://yadi.sk/i/uhoICtTdMNx4DA" TargetMode="External"/><Relationship Id="rId28" Type="http://schemas.openxmlformats.org/officeDocument/2006/relationships/hyperlink" Target="https://yadi.sk/i/KhS2GzZFfLrKnQ" TargetMode="External"/><Relationship Id="rId36" Type="http://schemas.openxmlformats.org/officeDocument/2006/relationships/hyperlink" Target="https://yadi.sk/i/O0_zW-5_kAkYyw" TargetMode="External"/><Relationship Id="rId49" Type="http://schemas.openxmlformats.org/officeDocument/2006/relationships/hyperlink" Target="https://yadi.sk/i/bTFl_RV877f4og" TargetMode="External"/><Relationship Id="rId57" Type="http://schemas.openxmlformats.org/officeDocument/2006/relationships/hyperlink" Target="https://yadi.sk/i/ta1hjeQ5GbdPtw" TargetMode="External"/><Relationship Id="rId10" Type="http://schemas.openxmlformats.org/officeDocument/2006/relationships/hyperlink" Target="https://yadi.sk/i/67NPySgfcRxNhQ" TargetMode="External"/><Relationship Id="rId31" Type="http://schemas.openxmlformats.org/officeDocument/2006/relationships/hyperlink" Target="https://yadi.sk/i/KhS2GzZFfLrKnQ" TargetMode="External"/><Relationship Id="rId44" Type="http://schemas.openxmlformats.org/officeDocument/2006/relationships/hyperlink" Target="https://yadi.sk/i/-ugbmUu6G5F0QA" TargetMode="External"/><Relationship Id="rId52" Type="http://schemas.openxmlformats.org/officeDocument/2006/relationships/hyperlink" Target="https://yadi.sk/i/8siP5jkxlofXcQ" TargetMode="External"/><Relationship Id="rId60" Type="http://schemas.openxmlformats.org/officeDocument/2006/relationships/hyperlink" Target="https://yadi.sk/i/ta1hjeQ5GbdPtw" TargetMode="External"/><Relationship Id="rId65" Type="http://schemas.openxmlformats.org/officeDocument/2006/relationships/hyperlink" Target="https://yadi.sk/i/CoacjkacQZ3R2w" TargetMode="External"/><Relationship Id="rId4" Type="http://schemas.openxmlformats.org/officeDocument/2006/relationships/hyperlink" Target="https://yadi.sk/i/4pklrZEZhHVXWg" TargetMode="External"/><Relationship Id="rId9" Type="http://schemas.openxmlformats.org/officeDocument/2006/relationships/hyperlink" Target="https://yadi.sk/i/67NPySgfcRxNhQ" TargetMode="External"/><Relationship Id="rId13" Type="http://schemas.openxmlformats.org/officeDocument/2006/relationships/hyperlink" Target="https://yadi.sk/i/67NPySgfcRxNhQ" TargetMode="External"/><Relationship Id="rId18" Type="http://schemas.openxmlformats.org/officeDocument/2006/relationships/hyperlink" Target="https://yadi.sk/i/CoacjkacQZ3R2w" TargetMode="External"/><Relationship Id="rId39" Type="http://schemas.openxmlformats.org/officeDocument/2006/relationships/hyperlink" Target="https://yadi.sk/i/O0_zW-5_kAkYyw" TargetMode="External"/><Relationship Id="rId34" Type="http://schemas.openxmlformats.org/officeDocument/2006/relationships/hyperlink" Target="https://yadi.sk/i/Y6JqeczZbl8acA" TargetMode="External"/><Relationship Id="rId50" Type="http://schemas.openxmlformats.org/officeDocument/2006/relationships/hyperlink" Target="https://yadi.sk/i/bTFl_RV877f4og" TargetMode="External"/><Relationship Id="rId55" Type="http://schemas.openxmlformats.org/officeDocument/2006/relationships/hyperlink" Target="https://yadi.sk/i/oFZVFWHxw2psB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AMJ108"/>
  <sheetViews>
    <sheetView showGridLines="0" tabSelected="1" zoomScaleNormal="100" workbookViewId="0">
      <selection activeCell="F119" sqref="F119"/>
    </sheetView>
  </sheetViews>
  <sheetFormatPr baseColWidth="10" defaultColWidth="15.1640625" defaultRowHeight="15" x14ac:dyDescent="0.2"/>
  <cols>
    <col min="1" max="1" width="14.83203125" style="1" customWidth="1"/>
    <col min="2" max="2" width="0.33203125" style="1" customWidth="1"/>
    <col min="3" max="3" width="13.6640625" style="1" customWidth="1"/>
    <col min="4" max="4" width="16.6640625" style="1" customWidth="1"/>
    <col min="5" max="5" width="11.83203125" style="1" customWidth="1"/>
    <col min="6" max="6" width="13.33203125" style="1" customWidth="1"/>
    <col min="7" max="8" width="10.1640625" style="1" customWidth="1"/>
    <col min="9" max="9" width="9.6640625" style="1" customWidth="1"/>
    <col min="10" max="11" width="10.1640625" style="1" customWidth="1"/>
    <col min="12" max="12" width="8.5" style="1" customWidth="1"/>
    <col min="13" max="13" width="9.5" style="1" customWidth="1"/>
    <col min="14" max="15" width="10.1640625" style="1" customWidth="1"/>
    <col min="16" max="18" width="12.83203125" style="1" customWidth="1"/>
    <col min="19" max="20" width="12.83203125" style="1" hidden="1" customWidth="1"/>
    <col min="21" max="21" width="12.83203125" style="2" hidden="1" customWidth="1"/>
    <col min="22" max="23" width="11.5" style="1" hidden="1" customWidth="1"/>
    <col min="24" max="1024" width="15.1640625" style="1"/>
  </cols>
  <sheetData>
    <row r="1" spans="1:23" ht="15" customHeight="1" x14ac:dyDescent="0.2">
      <c r="C1" s="3"/>
      <c r="D1" s="3"/>
    </row>
    <row r="2" spans="1:23" ht="15" customHeight="1" x14ac:dyDescent="0.2">
      <c r="C2" s="3"/>
      <c r="D2" s="3"/>
    </row>
    <row r="3" spans="1:23" ht="15" customHeight="1" x14ac:dyDescent="0.2">
      <c r="C3" s="3"/>
      <c r="D3" s="3"/>
    </row>
    <row r="4" spans="1:23" ht="15" customHeight="1" x14ac:dyDescent="0.2">
      <c r="C4" s="3"/>
      <c r="D4" s="3"/>
    </row>
    <row r="5" spans="1:23" ht="15" customHeight="1" x14ac:dyDescent="0.2">
      <c r="C5" s="3"/>
      <c r="D5" s="3"/>
    </row>
    <row r="6" spans="1:23" ht="15" customHeight="1" x14ac:dyDescent="0.2">
      <c r="C6" s="4"/>
      <c r="D6" s="4"/>
      <c r="P6" s="5"/>
      <c r="Q6" s="5"/>
      <c r="R6" s="5"/>
      <c r="S6" s="5"/>
      <c r="T6" s="5"/>
      <c r="U6" s="6"/>
    </row>
    <row r="7" spans="1:23" ht="15" customHeight="1" x14ac:dyDescent="0.2">
      <c r="P7" s="5"/>
      <c r="Q7" s="5"/>
      <c r="R7" s="5"/>
      <c r="S7" s="5"/>
      <c r="T7" s="5"/>
      <c r="U7" s="6"/>
    </row>
    <row r="8" spans="1:23" ht="28.25" customHeight="1" x14ac:dyDescent="0.2">
      <c r="A8" s="7"/>
      <c r="B8" s="8"/>
      <c r="C8" s="8"/>
      <c r="D8" s="8"/>
      <c r="E8" s="8"/>
      <c r="F8" s="9"/>
      <c r="G8" s="10"/>
      <c r="H8" s="10"/>
      <c r="I8" s="10"/>
      <c r="J8" s="10"/>
      <c r="K8" s="10"/>
      <c r="L8" s="10"/>
      <c r="M8" s="10"/>
      <c r="N8" s="11"/>
      <c r="O8" s="12"/>
      <c r="P8" s="13"/>
      <c r="Q8" s="13"/>
      <c r="R8" s="13"/>
      <c r="S8" s="13"/>
      <c r="T8" s="13"/>
      <c r="U8" s="14"/>
    </row>
    <row r="9" spans="1:23" s="20" customFormat="1" ht="65.25" customHeight="1" x14ac:dyDescent="0.2">
      <c r="A9" s="269"/>
      <c r="B9" s="269"/>
      <c r="C9" s="15" t="s">
        <v>0</v>
      </c>
      <c r="D9" s="16" t="s">
        <v>1</v>
      </c>
      <c r="E9" s="16" t="s">
        <v>2</v>
      </c>
      <c r="F9" s="15" t="s">
        <v>3</v>
      </c>
      <c r="G9" s="15" t="s">
        <v>4</v>
      </c>
      <c r="H9" s="15" t="s">
        <v>5</v>
      </c>
      <c r="I9" s="15" t="s">
        <v>6</v>
      </c>
      <c r="J9" s="15" t="s">
        <v>7</v>
      </c>
      <c r="K9" s="15" t="s">
        <v>8</v>
      </c>
      <c r="L9" s="15" t="s">
        <v>9</v>
      </c>
      <c r="M9" s="15" t="s">
        <v>10</v>
      </c>
      <c r="N9" s="15" t="s">
        <v>11</v>
      </c>
      <c r="O9" s="15" t="s">
        <v>12</v>
      </c>
      <c r="P9" s="17" t="s">
        <v>13</v>
      </c>
      <c r="Q9" s="17" t="s">
        <v>14</v>
      </c>
      <c r="R9" s="15" t="s">
        <v>15</v>
      </c>
      <c r="S9" s="15" t="s">
        <v>16</v>
      </c>
      <c r="T9" s="15" t="s">
        <v>17</v>
      </c>
      <c r="U9" s="15" t="s">
        <v>18</v>
      </c>
      <c r="V9" s="18" t="s">
        <v>19</v>
      </c>
      <c r="W9" s="19" t="s">
        <v>20</v>
      </c>
    </row>
    <row r="10" spans="1:23" s="20" customFormat="1" x14ac:dyDescent="0.2">
      <c r="A10" s="269"/>
      <c r="B10" s="269"/>
      <c r="C10" s="21" t="s">
        <v>21</v>
      </c>
      <c r="D10" s="22" t="s">
        <v>22</v>
      </c>
      <c r="E10" s="22" t="s">
        <v>23</v>
      </c>
      <c r="F10" s="23" t="s">
        <v>24</v>
      </c>
      <c r="G10" s="22">
        <v>2835</v>
      </c>
      <c r="H10" s="22" t="s">
        <v>25</v>
      </c>
      <c r="I10" s="22" t="s">
        <v>26</v>
      </c>
      <c r="J10" s="22" t="s">
        <v>27</v>
      </c>
      <c r="K10" s="22" t="s">
        <v>28</v>
      </c>
      <c r="L10" s="24" t="s">
        <v>29</v>
      </c>
      <c r="M10" s="24" t="s">
        <v>30</v>
      </c>
      <c r="N10" s="25" t="s">
        <v>31</v>
      </c>
      <c r="O10" s="24" t="s">
        <v>32</v>
      </c>
      <c r="P10" s="26" t="s">
        <v>33</v>
      </c>
      <c r="Q10" s="26" t="s">
        <v>34</v>
      </c>
      <c r="R10" s="27" t="s">
        <v>35</v>
      </c>
      <c r="S10" s="28" t="e">
        <f>R10*1.05</f>
        <v>#VALUE!</v>
      </c>
      <c r="T10" s="29" t="e">
        <f>R10*1.15</f>
        <v>#VALUE!</v>
      </c>
      <c r="U10" s="28" t="e">
        <f>R10*1.2</f>
        <v>#VALUE!</v>
      </c>
      <c r="V10" s="30">
        <v>0.23100000000000001</v>
      </c>
      <c r="W10" s="31">
        <v>75</v>
      </c>
    </row>
    <row r="11" spans="1:23" s="20" customFormat="1" x14ac:dyDescent="0.2">
      <c r="A11" s="269"/>
      <c r="B11" s="269"/>
      <c r="C11" s="21" t="s">
        <v>21</v>
      </c>
      <c r="D11" s="22" t="s">
        <v>36</v>
      </c>
      <c r="E11" s="22" t="s">
        <v>23</v>
      </c>
      <c r="F11" s="23" t="s">
        <v>37</v>
      </c>
      <c r="G11" s="22">
        <v>2835</v>
      </c>
      <c r="H11" s="22" t="s">
        <v>38</v>
      </c>
      <c r="I11" s="22" t="s">
        <v>26</v>
      </c>
      <c r="J11" s="22" t="s">
        <v>39</v>
      </c>
      <c r="K11" s="22" t="s">
        <v>28</v>
      </c>
      <c r="L11" s="24" t="s">
        <v>29</v>
      </c>
      <c r="M11" s="24" t="s">
        <v>30</v>
      </c>
      <c r="N11" s="25" t="s">
        <v>31</v>
      </c>
      <c r="O11" s="24" t="s">
        <v>32</v>
      </c>
      <c r="P11" s="26" t="s">
        <v>40</v>
      </c>
      <c r="Q11" s="26" t="s">
        <v>34</v>
      </c>
      <c r="R11" s="27">
        <v>17.600000000000001</v>
      </c>
      <c r="S11" s="28"/>
      <c r="T11" s="29"/>
      <c r="U11" s="28"/>
      <c r="V11" s="30"/>
      <c r="W11" s="32"/>
    </row>
    <row r="12" spans="1:23" s="20" customFormat="1" x14ac:dyDescent="0.2">
      <c r="A12" s="269"/>
      <c r="B12" s="269"/>
      <c r="C12" s="21" t="s">
        <v>41</v>
      </c>
      <c r="D12" s="22" t="s">
        <v>42</v>
      </c>
      <c r="E12" s="22" t="s">
        <v>43</v>
      </c>
      <c r="F12" s="23" t="s">
        <v>44</v>
      </c>
      <c r="G12" s="22">
        <v>2835</v>
      </c>
      <c r="H12" s="22" t="s">
        <v>25</v>
      </c>
      <c r="I12" s="22" t="s">
        <v>26</v>
      </c>
      <c r="J12" s="22" t="s">
        <v>45</v>
      </c>
      <c r="K12" s="22" t="s">
        <v>28</v>
      </c>
      <c r="L12" s="24" t="s">
        <v>29</v>
      </c>
      <c r="M12" s="24" t="s">
        <v>30</v>
      </c>
      <c r="N12" s="25" t="s">
        <v>46</v>
      </c>
      <c r="O12" s="24" t="s">
        <v>47</v>
      </c>
      <c r="P12" s="26" t="s">
        <v>33</v>
      </c>
      <c r="Q12" s="26" t="s">
        <v>48</v>
      </c>
      <c r="R12" s="27">
        <v>18.7</v>
      </c>
      <c r="S12" s="28">
        <f>R12*1.05</f>
        <v>19.635000000000002</v>
      </c>
      <c r="T12" s="29">
        <f>R12*1.15</f>
        <v>21.504999999999999</v>
      </c>
      <c r="U12" s="28">
        <f>R12*1.2</f>
        <v>22.439999999999998</v>
      </c>
      <c r="V12" s="30">
        <v>0.23</v>
      </c>
      <c r="W12" s="32"/>
    </row>
    <row r="13" spans="1:23" s="20" customFormat="1" ht="8" customHeight="1" x14ac:dyDescent="0.2">
      <c r="A13" s="267"/>
      <c r="B13" s="267"/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  <c r="T13" s="267"/>
      <c r="U13" s="267"/>
      <c r="V13" s="267"/>
      <c r="W13" s="33"/>
    </row>
    <row r="14" spans="1:23" s="20" customFormat="1" ht="60" x14ac:dyDescent="0.2">
      <c r="A14" s="268"/>
      <c r="B14" s="268"/>
      <c r="C14" s="15" t="s">
        <v>0</v>
      </c>
      <c r="D14" s="16" t="s">
        <v>1</v>
      </c>
      <c r="E14" s="16" t="s">
        <v>2</v>
      </c>
      <c r="F14" s="15" t="s">
        <v>3</v>
      </c>
      <c r="G14" s="15" t="s">
        <v>4</v>
      </c>
      <c r="H14" s="15" t="s">
        <v>5</v>
      </c>
      <c r="I14" s="15" t="s">
        <v>6</v>
      </c>
      <c r="J14" s="15" t="s">
        <v>7</v>
      </c>
      <c r="K14" s="15" t="s">
        <v>8</v>
      </c>
      <c r="L14" s="15" t="s">
        <v>9</v>
      </c>
      <c r="M14" s="15" t="s">
        <v>10</v>
      </c>
      <c r="N14" s="15" t="s">
        <v>11</v>
      </c>
      <c r="O14" s="15" t="s">
        <v>12</v>
      </c>
      <c r="P14" s="17" t="s">
        <v>13</v>
      </c>
      <c r="Q14" s="17" t="s">
        <v>14</v>
      </c>
      <c r="R14" s="15" t="s">
        <v>15</v>
      </c>
      <c r="S14" s="15" t="s">
        <v>16</v>
      </c>
      <c r="T14" s="15" t="s">
        <v>17</v>
      </c>
      <c r="U14" s="15" t="s">
        <v>18</v>
      </c>
      <c r="V14" s="15" t="s">
        <v>19</v>
      </c>
      <c r="W14" s="32"/>
    </row>
    <row r="15" spans="1:23" s="20" customFormat="1" ht="17" customHeight="1" x14ac:dyDescent="0.2">
      <c r="A15" s="268"/>
      <c r="B15" s="268"/>
      <c r="C15" s="34" t="s">
        <v>49</v>
      </c>
      <c r="D15" s="22" t="s">
        <v>50</v>
      </c>
      <c r="E15" s="35" t="s">
        <v>43</v>
      </c>
      <c r="F15" s="23" t="s">
        <v>51</v>
      </c>
      <c r="G15" s="36">
        <v>2835</v>
      </c>
      <c r="H15" s="35" t="s">
        <v>52</v>
      </c>
      <c r="I15" s="35" t="s">
        <v>26</v>
      </c>
      <c r="J15" s="35" t="s">
        <v>53</v>
      </c>
      <c r="K15" s="35" t="s">
        <v>28</v>
      </c>
      <c r="L15" s="37" t="s">
        <v>29</v>
      </c>
      <c r="M15" s="37" t="s">
        <v>30</v>
      </c>
      <c r="N15" s="38" t="s">
        <v>54</v>
      </c>
      <c r="O15" s="37" t="s">
        <v>55</v>
      </c>
      <c r="P15" s="39" t="s">
        <v>33</v>
      </c>
      <c r="Q15" s="39" t="s">
        <v>34</v>
      </c>
      <c r="R15" s="40">
        <v>21</v>
      </c>
      <c r="S15" s="15"/>
      <c r="T15" s="15"/>
      <c r="U15" s="15"/>
      <c r="V15" s="16"/>
      <c r="W15" s="32"/>
    </row>
    <row r="16" spans="1:23" s="20" customFormat="1" ht="18" customHeight="1" x14ac:dyDescent="0.2">
      <c r="A16" s="268"/>
      <c r="B16" s="268"/>
      <c r="C16" s="34" t="s">
        <v>56</v>
      </c>
      <c r="D16" s="22" t="s">
        <v>57</v>
      </c>
      <c r="E16" s="35" t="s">
        <v>23</v>
      </c>
      <c r="F16" s="23" t="s">
        <v>58</v>
      </c>
      <c r="G16" s="36">
        <v>2835</v>
      </c>
      <c r="H16" s="35" t="s">
        <v>59</v>
      </c>
      <c r="I16" s="35" t="s">
        <v>26</v>
      </c>
      <c r="J16" s="35" t="s">
        <v>60</v>
      </c>
      <c r="K16" s="35" t="s">
        <v>28</v>
      </c>
      <c r="L16" s="37" t="s">
        <v>29</v>
      </c>
      <c r="M16" s="37" t="s">
        <v>30</v>
      </c>
      <c r="N16" s="38" t="s">
        <v>54</v>
      </c>
      <c r="O16" s="37" t="s">
        <v>55</v>
      </c>
      <c r="P16" s="39" t="s">
        <v>33</v>
      </c>
      <c r="Q16" s="39" t="s">
        <v>34</v>
      </c>
      <c r="R16" s="40">
        <v>13</v>
      </c>
      <c r="S16" s="41">
        <f>R16*1.05</f>
        <v>13.65</v>
      </c>
      <c r="T16" s="42">
        <f>R16*1.15</f>
        <v>14.95</v>
      </c>
      <c r="U16" s="41">
        <f>R16*1.2</f>
        <v>15.6</v>
      </c>
      <c r="V16" s="43">
        <v>0.2</v>
      </c>
      <c r="W16" s="32"/>
    </row>
    <row r="17" spans="1:24" s="20" customFormat="1" ht="18" customHeight="1" x14ac:dyDescent="0.2">
      <c r="A17" s="268"/>
      <c r="B17" s="268"/>
      <c r="C17" s="34" t="s">
        <v>56</v>
      </c>
      <c r="D17" s="22" t="s">
        <v>57</v>
      </c>
      <c r="E17" s="35" t="s">
        <v>23</v>
      </c>
      <c r="F17" s="23" t="s">
        <v>61</v>
      </c>
      <c r="G17" s="36">
        <v>2835</v>
      </c>
      <c r="H17" s="35" t="s">
        <v>59</v>
      </c>
      <c r="I17" s="35" t="s">
        <v>26</v>
      </c>
      <c r="J17" s="35" t="s">
        <v>60</v>
      </c>
      <c r="K17" s="35" t="s">
        <v>62</v>
      </c>
      <c r="L17" s="37" t="s">
        <v>63</v>
      </c>
      <c r="M17" s="37" t="s">
        <v>30</v>
      </c>
      <c r="N17" s="38" t="s">
        <v>54</v>
      </c>
      <c r="O17" s="37" t="s">
        <v>55</v>
      </c>
      <c r="P17" s="39" t="s">
        <v>33</v>
      </c>
      <c r="Q17" s="39" t="s">
        <v>34</v>
      </c>
      <c r="R17" s="40">
        <v>13</v>
      </c>
      <c r="S17" s="41"/>
      <c r="T17" s="42"/>
      <c r="U17" s="41"/>
      <c r="V17" s="43"/>
      <c r="W17" s="32"/>
    </row>
    <row r="18" spans="1:24" s="20" customFormat="1" ht="18" customHeight="1" x14ac:dyDescent="0.2">
      <c r="A18" s="268"/>
      <c r="B18" s="268"/>
      <c r="C18" s="34" t="s">
        <v>56</v>
      </c>
      <c r="D18" s="22" t="s">
        <v>64</v>
      </c>
      <c r="E18" s="35" t="s">
        <v>23</v>
      </c>
      <c r="F18" s="23" t="s">
        <v>65</v>
      </c>
      <c r="G18" s="36">
        <v>2835</v>
      </c>
      <c r="H18" s="35" t="s">
        <v>66</v>
      </c>
      <c r="I18" s="35" t="s">
        <v>26</v>
      </c>
      <c r="J18" s="35" t="s">
        <v>67</v>
      </c>
      <c r="K18" s="35" t="s">
        <v>28</v>
      </c>
      <c r="L18" s="37" t="s">
        <v>29</v>
      </c>
      <c r="M18" s="37" t="s">
        <v>30</v>
      </c>
      <c r="N18" s="38" t="s">
        <v>54</v>
      </c>
      <c r="O18" s="37" t="s">
        <v>68</v>
      </c>
      <c r="P18" s="39" t="s">
        <v>33</v>
      </c>
      <c r="Q18" s="39" t="s">
        <v>34</v>
      </c>
      <c r="R18" s="40">
        <v>13.3</v>
      </c>
      <c r="S18" s="41"/>
      <c r="T18" s="42"/>
      <c r="U18" s="41"/>
      <c r="V18" s="43"/>
      <c r="W18" s="32"/>
    </row>
    <row r="19" spans="1:24" s="20" customFormat="1" ht="18" customHeight="1" x14ac:dyDescent="0.2">
      <c r="A19" s="268"/>
      <c r="B19" s="268"/>
      <c r="C19" s="34" t="s">
        <v>56</v>
      </c>
      <c r="D19" s="22" t="s">
        <v>64</v>
      </c>
      <c r="E19" s="35" t="s">
        <v>23</v>
      </c>
      <c r="F19" s="23" t="s">
        <v>69</v>
      </c>
      <c r="G19" s="36">
        <v>2835</v>
      </c>
      <c r="H19" s="35" t="s">
        <v>66</v>
      </c>
      <c r="I19" s="35" t="s">
        <v>26</v>
      </c>
      <c r="J19" s="35" t="s">
        <v>67</v>
      </c>
      <c r="K19" s="35" t="s">
        <v>62</v>
      </c>
      <c r="L19" s="37" t="s">
        <v>63</v>
      </c>
      <c r="M19" s="37" t="s">
        <v>30</v>
      </c>
      <c r="N19" s="38" t="s">
        <v>54</v>
      </c>
      <c r="O19" s="37" t="s">
        <v>68</v>
      </c>
      <c r="P19" s="39" t="s">
        <v>33</v>
      </c>
      <c r="Q19" s="39" t="s">
        <v>34</v>
      </c>
      <c r="R19" s="40">
        <v>13.3</v>
      </c>
      <c r="S19" s="41"/>
      <c r="T19" s="42"/>
      <c r="U19" s="41"/>
      <c r="V19" s="43"/>
      <c r="W19" s="32"/>
    </row>
    <row r="20" spans="1:24" s="20" customFormat="1" ht="18" customHeight="1" x14ac:dyDescent="0.2">
      <c r="A20" s="268"/>
      <c r="B20" s="268"/>
      <c r="C20" s="34" t="s">
        <v>56</v>
      </c>
      <c r="D20" s="22" t="s">
        <v>70</v>
      </c>
      <c r="E20" s="35" t="s">
        <v>23</v>
      </c>
      <c r="F20" s="23" t="s">
        <v>71</v>
      </c>
      <c r="G20" s="36">
        <v>2835</v>
      </c>
      <c r="H20" s="35" t="s">
        <v>72</v>
      </c>
      <c r="I20" s="35" t="s">
        <v>26</v>
      </c>
      <c r="J20" s="35" t="s">
        <v>73</v>
      </c>
      <c r="K20" s="35" t="s">
        <v>62</v>
      </c>
      <c r="L20" s="37" t="s">
        <v>63</v>
      </c>
      <c r="M20" s="37" t="s">
        <v>30</v>
      </c>
      <c r="N20" s="38" t="s">
        <v>54</v>
      </c>
      <c r="O20" s="37" t="s">
        <v>68</v>
      </c>
      <c r="P20" s="39" t="s">
        <v>33</v>
      </c>
      <c r="Q20" s="39" t="s">
        <v>34</v>
      </c>
      <c r="R20" s="40">
        <v>13.7</v>
      </c>
      <c r="S20" s="41">
        <f>R20*1.05</f>
        <v>14.385</v>
      </c>
      <c r="T20" s="42">
        <f>R20*1.15</f>
        <v>15.754999999999997</v>
      </c>
      <c r="U20" s="41">
        <f>R20*1.2</f>
        <v>16.439999999999998</v>
      </c>
      <c r="V20" s="43">
        <v>0.2</v>
      </c>
      <c r="W20" s="32"/>
    </row>
    <row r="21" spans="1:24" s="20" customFormat="1" x14ac:dyDescent="0.2">
      <c r="A21" s="268"/>
      <c r="B21" s="268"/>
      <c r="C21" s="34" t="s">
        <v>74</v>
      </c>
      <c r="D21" s="22" t="s">
        <v>75</v>
      </c>
      <c r="E21" s="35" t="s">
        <v>43</v>
      </c>
      <c r="F21" s="23" t="s">
        <v>76</v>
      </c>
      <c r="G21" s="36">
        <v>2835</v>
      </c>
      <c r="H21" s="35" t="s">
        <v>52</v>
      </c>
      <c r="I21" s="35" t="s">
        <v>26</v>
      </c>
      <c r="J21" s="35" t="s">
        <v>53</v>
      </c>
      <c r="K21" s="35" t="s">
        <v>28</v>
      </c>
      <c r="L21" s="37" t="s">
        <v>29</v>
      </c>
      <c r="M21" s="37" t="s">
        <v>30</v>
      </c>
      <c r="N21" s="38" t="s">
        <v>46</v>
      </c>
      <c r="O21" s="37" t="s">
        <v>77</v>
      </c>
      <c r="P21" s="39" t="s">
        <v>33</v>
      </c>
      <c r="Q21" s="39" t="s">
        <v>48</v>
      </c>
      <c r="R21" s="40">
        <v>22</v>
      </c>
      <c r="S21" s="41">
        <f>R21*1.05</f>
        <v>23.1</v>
      </c>
      <c r="T21" s="42">
        <f>R21*1.15</f>
        <v>25.299999999999997</v>
      </c>
      <c r="U21" s="41">
        <f>R21*1.2</f>
        <v>26.4</v>
      </c>
      <c r="V21" s="43">
        <v>0.27600000000000002</v>
      </c>
      <c r="W21" s="32"/>
    </row>
    <row r="22" spans="1:24" s="20" customFormat="1" ht="18" customHeight="1" x14ac:dyDescent="0.2">
      <c r="A22" s="268"/>
      <c r="B22" s="268"/>
      <c r="C22" s="34" t="s">
        <v>74</v>
      </c>
      <c r="D22" s="22" t="s">
        <v>75</v>
      </c>
      <c r="E22" s="35" t="s">
        <v>43</v>
      </c>
      <c r="F22" s="23" t="s">
        <v>78</v>
      </c>
      <c r="G22" s="36">
        <v>2835</v>
      </c>
      <c r="H22" s="35" t="s">
        <v>52</v>
      </c>
      <c r="I22" s="35" t="s">
        <v>26</v>
      </c>
      <c r="J22" s="35" t="s">
        <v>53</v>
      </c>
      <c r="K22" s="35" t="s">
        <v>62</v>
      </c>
      <c r="L22" s="37" t="s">
        <v>63</v>
      </c>
      <c r="M22" s="37" t="s">
        <v>30</v>
      </c>
      <c r="N22" s="38" t="s">
        <v>46</v>
      </c>
      <c r="O22" s="37" t="s">
        <v>77</v>
      </c>
      <c r="P22" s="39" t="s">
        <v>33</v>
      </c>
      <c r="Q22" s="39" t="s">
        <v>48</v>
      </c>
      <c r="R22" s="40">
        <v>22</v>
      </c>
      <c r="S22" s="41">
        <f>R22*1.05</f>
        <v>23.1</v>
      </c>
      <c r="T22" s="42">
        <f>R22*1.15</f>
        <v>25.299999999999997</v>
      </c>
      <c r="U22" s="41">
        <f>R22*1.2</f>
        <v>26.4</v>
      </c>
      <c r="V22" s="43">
        <v>0.26</v>
      </c>
      <c r="W22" s="33"/>
    </row>
    <row r="23" spans="1:24" s="20" customFormat="1" ht="8" customHeight="1" x14ac:dyDescent="0.2">
      <c r="A23" s="267"/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33"/>
    </row>
    <row r="24" spans="1:24" s="20" customFormat="1" ht="60" customHeight="1" x14ac:dyDescent="0.2">
      <c r="A24" s="271"/>
      <c r="B24" s="271"/>
      <c r="C24" s="44" t="s">
        <v>0</v>
      </c>
      <c r="D24" s="16" t="s">
        <v>1</v>
      </c>
      <c r="E24" s="45" t="s">
        <v>2</v>
      </c>
      <c r="F24" s="44" t="s">
        <v>79</v>
      </c>
      <c r="G24" s="44" t="s">
        <v>4</v>
      </c>
      <c r="H24" s="44" t="s">
        <v>5</v>
      </c>
      <c r="I24" s="44" t="s">
        <v>6</v>
      </c>
      <c r="J24" s="44" t="s">
        <v>7</v>
      </c>
      <c r="K24" s="44" t="s">
        <v>8</v>
      </c>
      <c r="L24" s="44" t="s">
        <v>9</v>
      </c>
      <c r="M24" s="44" t="s">
        <v>10</v>
      </c>
      <c r="N24" s="44" t="s">
        <v>11</v>
      </c>
      <c r="O24" s="44" t="s">
        <v>12</v>
      </c>
      <c r="P24" s="46" t="s">
        <v>13</v>
      </c>
      <c r="Q24" s="17" t="s">
        <v>14</v>
      </c>
      <c r="R24" s="15" t="s">
        <v>15</v>
      </c>
      <c r="S24" s="15" t="s">
        <v>16</v>
      </c>
      <c r="T24" s="15" t="s">
        <v>17</v>
      </c>
      <c r="U24" s="15" t="s">
        <v>18</v>
      </c>
      <c r="V24" s="44" t="s">
        <v>19</v>
      </c>
      <c r="W24" s="33"/>
      <c r="X24" s="47"/>
    </row>
    <row r="25" spans="1:24" s="20" customFormat="1" ht="21" customHeight="1" x14ac:dyDescent="0.2">
      <c r="A25" s="271"/>
      <c r="B25" s="271"/>
      <c r="C25" s="48" t="s">
        <v>80</v>
      </c>
      <c r="D25" s="22" t="s">
        <v>81</v>
      </c>
      <c r="E25" s="35" t="s">
        <v>43</v>
      </c>
      <c r="F25" s="49" t="s">
        <v>82</v>
      </c>
      <c r="G25" s="50">
        <v>2835</v>
      </c>
      <c r="H25" s="51" t="s">
        <v>52</v>
      </c>
      <c r="I25" s="51" t="s">
        <v>26</v>
      </c>
      <c r="J25" s="51" t="s">
        <v>53</v>
      </c>
      <c r="K25" s="51" t="s">
        <v>28</v>
      </c>
      <c r="L25" s="52" t="s">
        <v>29</v>
      </c>
      <c r="M25" s="52" t="s">
        <v>30</v>
      </c>
      <c r="N25" s="52" t="s">
        <v>31</v>
      </c>
      <c r="O25" s="53" t="s">
        <v>83</v>
      </c>
      <c r="P25" s="51" t="s">
        <v>33</v>
      </c>
      <c r="Q25" s="51" t="s">
        <v>34</v>
      </c>
      <c r="R25" s="54">
        <v>16.100000000000001</v>
      </c>
      <c r="S25" s="55">
        <f>R25*1.05</f>
        <v>16.905000000000001</v>
      </c>
      <c r="T25" s="29">
        <f>R25*1.15</f>
        <v>18.515000000000001</v>
      </c>
      <c r="U25" s="55">
        <f>R25*1.2</f>
        <v>19.32</v>
      </c>
      <c r="V25" s="56">
        <v>0.3</v>
      </c>
      <c r="W25" s="33"/>
      <c r="X25" s="47"/>
    </row>
    <row r="26" spans="1:24" s="20" customFormat="1" ht="21" customHeight="1" x14ac:dyDescent="0.2">
      <c r="A26" s="271"/>
      <c r="B26" s="271"/>
      <c r="C26" s="48" t="s">
        <v>80</v>
      </c>
      <c r="D26" s="22" t="s">
        <v>84</v>
      </c>
      <c r="E26" s="35" t="s">
        <v>23</v>
      </c>
      <c r="F26" s="49" t="s">
        <v>85</v>
      </c>
      <c r="G26" s="50">
        <v>2835</v>
      </c>
      <c r="H26" s="51" t="s">
        <v>52</v>
      </c>
      <c r="I26" s="51" t="s">
        <v>26</v>
      </c>
      <c r="J26" s="51" t="s">
        <v>86</v>
      </c>
      <c r="K26" s="51" t="s">
        <v>28</v>
      </c>
      <c r="L26" s="52" t="s">
        <v>29</v>
      </c>
      <c r="M26" s="52" t="s">
        <v>30</v>
      </c>
      <c r="N26" s="52" t="s">
        <v>54</v>
      </c>
      <c r="O26" s="53" t="s">
        <v>83</v>
      </c>
      <c r="P26" s="51" t="s">
        <v>33</v>
      </c>
      <c r="Q26" s="51" t="s">
        <v>34</v>
      </c>
      <c r="R26" s="54">
        <v>15.8</v>
      </c>
      <c r="S26" s="55"/>
      <c r="T26" s="29"/>
      <c r="U26" s="55"/>
      <c r="V26" s="56"/>
      <c r="W26" s="33"/>
      <c r="X26" s="47"/>
    </row>
    <row r="27" spans="1:24" s="20" customFormat="1" ht="21" customHeight="1" x14ac:dyDescent="0.2">
      <c r="A27" s="271"/>
      <c r="B27" s="271"/>
      <c r="C27" s="48" t="s">
        <v>80</v>
      </c>
      <c r="D27" s="22" t="s">
        <v>84</v>
      </c>
      <c r="E27" s="35" t="s">
        <v>23</v>
      </c>
      <c r="F27" s="49" t="s">
        <v>87</v>
      </c>
      <c r="G27" s="50">
        <v>2835</v>
      </c>
      <c r="H27" s="51" t="s">
        <v>52</v>
      </c>
      <c r="I27" s="51" t="s">
        <v>26</v>
      </c>
      <c r="J27" s="51" t="s">
        <v>86</v>
      </c>
      <c r="K27" s="35" t="s">
        <v>62</v>
      </c>
      <c r="L27" s="52" t="s">
        <v>63</v>
      </c>
      <c r="M27" s="52" t="s">
        <v>30</v>
      </c>
      <c r="N27" s="52" t="s">
        <v>54</v>
      </c>
      <c r="O27" s="53" t="s">
        <v>83</v>
      </c>
      <c r="P27" s="51" t="s">
        <v>33</v>
      </c>
      <c r="Q27" s="51" t="s">
        <v>34</v>
      </c>
      <c r="R27" s="54">
        <v>15.8</v>
      </c>
      <c r="S27" s="55"/>
      <c r="T27" s="29"/>
      <c r="U27" s="55"/>
      <c r="V27" s="56"/>
      <c r="W27" s="33"/>
      <c r="X27" s="47"/>
    </row>
    <row r="28" spans="1:24" s="20" customFormat="1" ht="21" customHeight="1" x14ac:dyDescent="0.2">
      <c r="A28" s="271"/>
      <c r="B28" s="271"/>
      <c r="C28" s="48" t="s">
        <v>80</v>
      </c>
      <c r="D28" s="22" t="s">
        <v>88</v>
      </c>
      <c r="E28" s="35" t="s">
        <v>23</v>
      </c>
      <c r="F28" s="49" t="s">
        <v>89</v>
      </c>
      <c r="G28" s="50">
        <v>2835</v>
      </c>
      <c r="H28" s="51" t="s">
        <v>90</v>
      </c>
      <c r="I28" s="51" t="s">
        <v>26</v>
      </c>
      <c r="J28" s="51" t="s">
        <v>53</v>
      </c>
      <c r="K28" s="51" t="s">
        <v>28</v>
      </c>
      <c r="L28" s="52" t="s">
        <v>29</v>
      </c>
      <c r="M28" s="52" t="s">
        <v>30</v>
      </c>
      <c r="N28" s="52" t="s">
        <v>54</v>
      </c>
      <c r="O28" s="53" t="s">
        <v>91</v>
      </c>
      <c r="P28" s="51" t="s">
        <v>33</v>
      </c>
      <c r="Q28" s="51" t="s">
        <v>34</v>
      </c>
      <c r="R28" s="54">
        <v>15.8</v>
      </c>
      <c r="S28" s="55"/>
      <c r="T28" s="29"/>
      <c r="U28" s="55"/>
      <c r="V28" s="56"/>
      <c r="W28" s="33"/>
      <c r="X28" s="47"/>
    </row>
    <row r="29" spans="1:24" s="20" customFormat="1" ht="21" customHeight="1" x14ac:dyDescent="0.2">
      <c r="A29" s="271"/>
      <c r="B29" s="271"/>
      <c r="C29" s="48" t="s">
        <v>80</v>
      </c>
      <c r="D29" s="22" t="s">
        <v>88</v>
      </c>
      <c r="E29" s="35" t="s">
        <v>23</v>
      </c>
      <c r="F29" s="49" t="s">
        <v>92</v>
      </c>
      <c r="G29" s="50">
        <v>2835</v>
      </c>
      <c r="H29" s="51" t="s">
        <v>90</v>
      </c>
      <c r="I29" s="51" t="s">
        <v>26</v>
      </c>
      <c r="J29" s="51" t="s">
        <v>53</v>
      </c>
      <c r="K29" s="35" t="s">
        <v>62</v>
      </c>
      <c r="L29" s="52" t="s">
        <v>63</v>
      </c>
      <c r="M29" s="52" t="s">
        <v>30</v>
      </c>
      <c r="N29" s="52" t="s">
        <v>54</v>
      </c>
      <c r="O29" s="53" t="s">
        <v>91</v>
      </c>
      <c r="P29" s="51" t="s">
        <v>33</v>
      </c>
      <c r="Q29" s="51" t="s">
        <v>34</v>
      </c>
      <c r="R29" s="54">
        <v>16.2</v>
      </c>
      <c r="S29" s="55"/>
      <c r="T29" s="29"/>
      <c r="U29" s="55"/>
      <c r="V29" s="56"/>
      <c r="W29" s="33"/>
      <c r="X29" s="47"/>
    </row>
    <row r="30" spans="1:24" s="20" customFormat="1" ht="21" customHeight="1" x14ac:dyDescent="0.2">
      <c r="A30" s="271"/>
      <c r="B30" s="271"/>
      <c r="C30" s="48" t="s">
        <v>80</v>
      </c>
      <c r="D30" s="22" t="s">
        <v>88</v>
      </c>
      <c r="E30" s="35" t="s">
        <v>23</v>
      </c>
      <c r="F30" s="57" t="s">
        <v>93</v>
      </c>
      <c r="G30" s="50">
        <v>2835</v>
      </c>
      <c r="H30" s="58" t="s">
        <v>52</v>
      </c>
      <c r="I30" s="58" t="s">
        <v>26</v>
      </c>
      <c r="J30" s="58" t="s">
        <v>86</v>
      </c>
      <c r="K30" s="35" t="s">
        <v>62</v>
      </c>
      <c r="L30" s="59" t="s">
        <v>94</v>
      </c>
      <c r="M30" s="59" t="s">
        <v>30</v>
      </c>
      <c r="N30" s="59" t="s">
        <v>54</v>
      </c>
      <c r="O30" s="60" t="s">
        <v>91</v>
      </c>
      <c r="P30" s="51" t="s">
        <v>33</v>
      </c>
      <c r="Q30" s="58" t="s">
        <v>34</v>
      </c>
      <c r="R30" s="61">
        <v>17</v>
      </c>
      <c r="S30" s="55"/>
      <c r="T30" s="29"/>
      <c r="U30" s="55"/>
      <c r="V30" s="56"/>
      <c r="W30" s="33"/>
      <c r="X30" s="47"/>
    </row>
    <row r="31" spans="1:24" s="20" customFormat="1" ht="21" customHeight="1" x14ac:dyDescent="0.2">
      <c r="A31" s="271"/>
      <c r="B31" s="271"/>
      <c r="C31" s="48" t="s">
        <v>95</v>
      </c>
      <c r="D31" s="22" t="s">
        <v>96</v>
      </c>
      <c r="E31" s="35" t="s">
        <v>97</v>
      </c>
      <c r="F31" s="49" t="s">
        <v>98</v>
      </c>
      <c r="G31" s="50">
        <v>2835</v>
      </c>
      <c r="H31" s="51" t="s">
        <v>99</v>
      </c>
      <c r="I31" s="51" t="s">
        <v>26</v>
      </c>
      <c r="J31" s="51" t="s">
        <v>100</v>
      </c>
      <c r="K31" s="51" t="s">
        <v>28</v>
      </c>
      <c r="L31" s="52" t="s">
        <v>29</v>
      </c>
      <c r="M31" s="52" t="s">
        <v>30</v>
      </c>
      <c r="N31" s="52" t="s">
        <v>46</v>
      </c>
      <c r="O31" s="53" t="s">
        <v>101</v>
      </c>
      <c r="P31" s="51" t="s">
        <v>33</v>
      </c>
      <c r="Q31" s="51" t="s">
        <v>48</v>
      </c>
      <c r="R31" s="54">
        <v>28.4</v>
      </c>
      <c r="S31" s="55">
        <f>R31*1.05</f>
        <v>29.82</v>
      </c>
      <c r="T31" s="29">
        <f>R31*1.15</f>
        <v>32.659999999999997</v>
      </c>
      <c r="U31" s="55">
        <f>R31*1.2</f>
        <v>34.08</v>
      </c>
      <c r="V31" s="56">
        <v>0.35</v>
      </c>
      <c r="W31" s="33"/>
      <c r="X31" s="47"/>
    </row>
    <row r="32" spans="1:24" s="20" customFormat="1" ht="21" customHeight="1" x14ac:dyDescent="0.2">
      <c r="A32" s="271"/>
      <c r="B32" s="271"/>
      <c r="C32" s="48" t="s">
        <v>95</v>
      </c>
      <c r="D32" s="22" t="s">
        <v>96</v>
      </c>
      <c r="E32" s="35" t="s">
        <v>97</v>
      </c>
      <c r="F32" s="49" t="s">
        <v>102</v>
      </c>
      <c r="G32" s="50">
        <v>2835</v>
      </c>
      <c r="H32" s="51" t="s">
        <v>99</v>
      </c>
      <c r="I32" s="51" t="s">
        <v>26</v>
      </c>
      <c r="J32" s="51" t="s">
        <v>100</v>
      </c>
      <c r="K32" s="35" t="s">
        <v>62</v>
      </c>
      <c r="L32" s="52" t="s">
        <v>63</v>
      </c>
      <c r="M32" s="52" t="s">
        <v>30</v>
      </c>
      <c r="N32" s="52" t="s">
        <v>46</v>
      </c>
      <c r="O32" s="53" t="s">
        <v>101</v>
      </c>
      <c r="P32" s="51" t="s">
        <v>33</v>
      </c>
      <c r="Q32" s="51" t="s">
        <v>48</v>
      </c>
      <c r="R32" s="54">
        <v>28.4</v>
      </c>
      <c r="S32" s="55"/>
      <c r="T32" s="29"/>
      <c r="U32" s="55"/>
      <c r="V32" s="56"/>
      <c r="W32" s="33"/>
      <c r="X32" s="47"/>
    </row>
    <row r="33" spans="1:23" s="20" customFormat="1" ht="22" customHeight="1" x14ac:dyDescent="0.2">
      <c r="A33" s="271"/>
      <c r="B33" s="271"/>
      <c r="C33" s="48" t="s">
        <v>80</v>
      </c>
      <c r="D33" s="22" t="s">
        <v>84</v>
      </c>
      <c r="E33" s="35" t="s">
        <v>23</v>
      </c>
      <c r="F33" s="49" t="s">
        <v>103</v>
      </c>
      <c r="G33" s="50">
        <v>2835</v>
      </c>
      <c r="H33" s="51" t="s">
        <v>66</v>
      </c>
      <c r="I33" s="51" t="s">
        <v>26</v>
      </c>
      <c r="J33" s="51" t="s">
        <v>45</v>
      </c>
      <c r="K33" s="62" t="s">
        <v>104</v>
      </c>
      <c r="L33" s="52" t="s">
        <v>105</v>
      </c>
      <c r="M33" s="52" t="s">
        <v>30</v>
      </c>
      <c r="N33" s="52" t="s">
        <v>54</v>
      </c>
      <c r="O33" s="53" t="s">
        <v>83</v>
      </c>
      <c r="P33" s="51" t="s">
        <v>33</v>
      </c>
      <c r="Q33" s="51" t="s">
        <v>34</v>
      </c>
      <c r="R33" s="54">
        <v>16.8</v>
      </c>
      <c r="S33" s="55">
        <f>R33*1.05</f>
        <v>17.64</v>
      </c>
      <c r="T33" s="29">
        <f>R33*1.15</f>
        <v>19.32</v>
      </c>
      <c r="U33" s="55">
        <f>R33*1.2</f>
        <v>20.16</v>
      </c>
      <c r="V33" s="56">
        <v>0.27</v>
      </c>
      <c r="W33" s="33"/>
    </row>
    <row r="34" spans="1:23" s="20" customFormat="1" ht="19" customHeight="1" x14ac:dyDescent="0.2">
      <c r="A34" s="271"/>
      <c r="B34" s="271"/>
      <c r="C34" s="48" t="s">
        <v>80</v>
      </c>
      <c r="D34" s="22" t="s">
        <v>84</v>
      </c>
      <c r="E34" s="35"/>
      <c r="F34" s="49" t="s">
        <v>106</v>
      </c>
      <c r="G34" s="50">
        <v>2835</v>
      </c>
      <c r="H34" s="51" t="s">
        <v>66</v>
      </c>
      <c r="I34" s="51" t="s">
        <v>26</v>
      </c>
      <c r="J34" s="51" t="s">
        <v>107</v>
      </c>
      <c r="K34" s="63" t="s">
        <v>108</v>
      </c>
      <c r="L34" s="64" t="s">
        <v>109</v>
      </c>
      <c r="M34" s="52" t="s">
        <v>30</v>
      </c>
      <c r="N34" s="52" t="s">
        <v>54</v>
      </c>
      <c r="O34" s="53" t="s">
        <v>110</v>
      </c>
      <c r="P34" s="51" t="s">
        <v>33</v>
      </c>
      <c r="Q34" s="51" t="s">
        <v>34</v>
      </c>
      <c r="R34" s="54">
        <v>16.8</v>
      </c>
      <c r="S34" s="55">
        <f>R34*1.05</f>
        <v>17.64</v>
      </c>
      <c r="T34" s="29">
        <f>R34*1.15</f>
        <v>19.32</v>
      </c>
      <c r="U34" s="55">
        <f>R34*1.2</f>
        <v>20.16</v>
      </c>
      <c r="V34" s="56">
        <v>0.34</v>
      </c>
      <c r="W34" s="33"/>
    </row>
    <row r="35" spans="1:23" s="20" customFormat="1" ht="20" customHeight="1" x14ac:dyDescent="0.2">
      <c r="A35" s="271"/>
      <c r="B35" s="271"/>
      <c r="C35" s="48" t="s">
        <v>80</v>
      </c>
      <c r="D35" s="22" t="s">
        <v>84</v>
      </c>
      <c r="E35" s="35"/>
      <c r="F35" s="49" t="s">
        <v>111</v>
      </c>
      <c r="G35" s="50">
        <v>2835</v>
      </c>
      <c r="H35" s="51" t="s">
        <v>66</v>
      </c>
      <c r="I35" s="51" t="s">
        <v>26</v>
      </c>
      <c r="J35" s="51" t="s">
        <v>112</v>
      </c>
      <c r="K35" s="65" t="s">
        <v>113</v>
      </c>
      <c r="L35" s="64" t="s">
        <v>109</v>
      </c>
      <c r="M35" s="52" t="s">
        <v>30</v>
      </c>
      <c r="N35" s="52" t="s">
        <v>54</v>
      </c>
      <c r="O35" s="53" t="s">
        <v>110</v>
      </c>
      <c r="P35" s="51" t="s">
        <v>33</v>
      </c>
      <c r="Q35" s="51" t="s">
        <v>34</v>
      </c>
      <c r="R35" s="54">
        <v>16.8</v>
      </c>
      <c r="S35" s="55">
        <f>R35*1.05</f>
        <v>17.64</v>
      </c>
      <c r="T35" s="29">
        <f>R35*1.15</f>
        <v>19.32</v>
      </c>
      <c r="U35" s="55">
        <f>R35*1.2</f>
        <v>20.16</v>
      </c>
      <c r="V35" s="56">
        <v>0.34</v>
      </c>
      <c r="W35" s="33"/>
    </row>
    <row r="36" spans="1:23" s="20" customFormat="1" ht="20" customHeight="1" x14ac:dyDescent="0.2">
      <c r="A36" s="66"/>
      <c r="B36" s="67"/>
      <c r="C36" s="48" t="s">
        <v>80</v>
      </c>
      <c r="D36" s="22" t="s">
        <v>84</v>
      </c>
      <c r="E36" s="35"/>
      <c r="F36" s="49" t="s">
        <v>114</v>
      </c>
      <c r="G36" s="50">
        <v>2835</v>
      </c>
      <c r="H36" s="51" t="s">
        <v>66</v>
      </c>
      <c r="I36" s="51" t="s">
        <v>26</v>
      </c>
      <c r="J36" s="51" t="s">
        <v>39</v>
      </c>
      <c r="K36" s="68" t="s">
        <v>115</v>
      </c>
      <c r="L36" s="64" t="s">
        <v>109</v>
      </c>
      <c r="M36" s="52" t="s">
        <v>30</v>
      </c>
      <c r="N36" s="52" t="s">
        <v>54</v>
      </c>
      <c r="O36" s="53" t="s">
        <v>110</v>
      </c>
      <c r="P36" s="51" t="s">
        <v>33</v>
      </c>
      <c r="Q36" s="51" t="s">
        <v>34</v>
      </c>
      <c r="R36" s="54">
        <v>17.100000000000001</v>
      </c>
      <c r="S36" s="69"/>
      <c r="T36" s="70"/>
      <c r="U36" s="69"/>
      <c r="V36" s="71"/>
      <c r="W36" s="33"/>
    </row>
    <row r="37" spans="1:23" s="20" customFormat="1" ht="8" customHeight="1" x14ac:dyDescent="0.2">
      <c r="A37" s="267"/>
      <c r="B37" s="267"/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267"/>
      <c r="T37" s="267"/>
      <c r="U37" s="267"/>
      <c r="V37" s="267"/>
      <c r="W37" s="33"/>
    </row>
    <row r="38" spans="1:23" s="20" customFormat="1" ht="60" customHeight="1" x14ac:dyDescent="0.2">
      <c r="A38" s="269"/>
      <c r="B38" s="269"/>
      <c r="C38" s="15" t="s">
        <v>0</v>
      </c>
      <c r="D38" s="16" t="s">
        <v>1</v>
      </c>
      <c r="E38" s="16" t="s">
        <v>2</v>
      </c>
      <c r="F38" s="15" t="s">
        <v>79</v>
      </c>
      <c r="G38" s="15" t="s">
        <v>4</v>
      </c>
      <c r="H38" s="15" t="s">
        <v>5</v>
      </c>
      <c r="I38" s="15" t="s">
        <v>6</v>
      </c>
      <c r="J38" s="15" t="s">
        <v>7</v>
      </c>
      <c r="K38" s="15" t="s">
        <v>8</v>
      </c>
      <c r="L38" s="15" t="s">
        <v>9</v>
      </c>
      <c r="M38" s="15" t="s">
        <v>10</v>
      </c>
      <c r="N38" s="15" t="s">
        <v>11</v>
      </c>
      <c r="O38" s="15" t="s">
        <v>12</v>
      </c>
      <c r="P38" s="17" t="s">
        <v>13</v>
      </c>
      <c r="Q38" s="17" t="s">
        <v>14</v>
      </c>
      <c r="R38" s="15" t="s">
        <v>15</v>
      </c>
      <c r="S38" s="15" t="s">
        <v>16</v>
      </c>
      <c r="T38" s="15" t="s">
        <v>17</v>
      </c>
      <c r="U38" s="15" t="s">
        <v>18</v>
      </c>
      <c r="V38" s="15" t="s">
        <v>19</v>
      </c>
      <c r="W38" s="33"/>
    </row>
    <row r="39" spans="1:23" s="20" customFormat="1" x14ac:dyDescent="0.2">
      <c r="A39" s="269"/>
      <c r="B39" s="269"/>
      <c r="C39" s="72" t="s">
        <v>116</v>
      </c>
      <c r="D39" s="72" t="s">
        <v>117</v>
      </c>
      <c r="E39" s="22" t="s">
        <v>23</v>
      </c>
      <c r="F39" s="73" t="s">
        <v>118</v>
      </c>
      <c r="G39" s="74">
        <v>2835</v>
      </c>
      <c r="H39" s="75" t="s">
        <v>119</v>
      </c>
      <c r="I39" s="75" t="s">
        <v>26</v>
      </c>
      <c r="J39" s="75" t="s">
        <v>100</v>
      </c>
      <c r="K39" s="75" t="s">
        <v>28</v>
      </c>
      <c r="L39" s="76" t="s">
        <v>29</v>
      </c>
      <c r="M39" s="76" t="s">
        <v>30</v>
      </c>
      <c r="N39" s="76" t="s">
        <v>31</v>
      </c>
      <c r="O39" s="76" t="s">
        <v>110</v>
      </c>
      <c r="P39" s="77" t="s">
        <v>33</v>
      </c>
      <c r="Q39" s="77" t="s">
        <v>34</v>
      </c>
      <c r="R39" s="54">
        <v>30</v>
      </c>
      <c r="S39" s="78">
        <f>R39*1.05</f>
        <v>31.5</v>
      </c>
      <c r="T39" s="78">
        <f>R39*1.15</f>
        <v>34.5</v>
      </c>
      <c r="U39" s="78">
        <f>R39*1.2</f>
        <v>36</v>
      </c>
      <c r="V39" s="56">
        <v>0.3</v>
      </c>
      <c r="W39" s="33"/>
    </row>
    <row r="40" spans="1:23" s="20" customFormat="1" x14ac:dyDescent="0.2">
      <c r="A40" s="269"/>
      <c r="B40" s="269"/>
      <c r="C40" s="72" t="s">
        <v>116</v>
      </c>
      <c r="D40" s="72" t="s">
        <v>120</v>
      </c>
      <c r="E40" s="22" t="s">
        <v>43</v>
      </c>
      <c r="F40" s="73" t="s">
        <v>121</v>
      </c>
      <c r="G40" s="74">
        <v>2835</v>
      </c>
      <c r="H40" s="75" t="s">
        <v>122</v>
      </c>
      <c r="I40" s="75" t="s">
        <v>26</v>
      </c>
      <c r="J40" s="75" t="s">
        <v>123</v>
      </c>
      <c r="K40" s="75" t="s">
        <v>28</v>
      </c>
      <c r="L40" s="76" t="s">
        <v>29</v>
      </c>
      <c r="M40" s="76" t="s">
        <v>30</v>
      </c>
      <c r="N40" s="76" t="s">
        <v>46</v>
      </c>
      <c r="O40" s="76" t="s">
        <v>124</v>
      </c>
      <c r="P40" s="77" t="s">
        <v>33</v>
      </c>
      <c r="Q40" s="77" t="s">
        <v>48</v>
      </c>
      <c r="R40" s="54">
        <f>W10*V40</f>
        <v>30</v>
      </c>
      <c r="S40" s="78">
        <f>R40*1.05</f>
        <v>31.5</v>
      </c>
      <c r="T40" s="78">
        <f>R40*1.15</f>
        <v>34.5</v>
      </c>
      <c r="U40" s="78">
        <f>R40*1.2</f>
        <v>36</v>
      </c>
      <c r="V40" s="56">
        <v>0.4</v>
      </c>
      <c r="W40" s="33"/>
    </row>
    <row r="41" spans="1:23" s="20" customFormat="1" ht="8" customHeight="1" x14ac:dyDescent="0.2">
      <c r="A41" s="267"/>
      <c r="B41" s="267"/>
      <c r="C41" s="267"/>
      <c r="D41" s="267"/>
      <c r="E41" s="267"/>
      <c r="F41" s="267"/>
      <c r="G41" s="267"/>
      <c r="H41" s="267"/>
      <c r="I41" s="267"/>
      <c r="J41" s="267"/>
      <c r="K41" s="267"/>
      <c r="L41" s="267"/>
      <c r="M41" s="267"/>
      <c r="N41" s="267"/>
      <c r="O41" s="267"/>
      <c r="P41" s="267"/>
      <c r="Q41" s="267"/>
      <c r="R41" s="267"/>
      <c r="S41" s="267"/>
      <c r="T41" s="267"/>
      <c r="U41" s="267"/>
      <c r="V41" s="267"/>
      <c r="W41" s="33"/>
    </row>
    <row r="42" spans="1:23" s="20" customFormat="1" ht="60" customHeight="1" x14ac:dyDescent="0.2">
      <c r="A42" s="269"/>
      <c r="B42" s="269"/>
      <c r="C42" s="15" t="s">
        <v>0</v>
      </c>
      <c r="D42" s="16" t="s">
        <v>1</v>
      </c>
      <c r="E42" s="16" t="s">
        <v>2</v>
      </c>
      <c r="F42" s="15" t="s">
        <v>3</v>
      </c>
      <c r="G42" s="15" t="s">
        <v>4</v>
      </c>
      <c r="H42" s="15" t="s">
        <v>5</v>
      </c>
      <c r="I42" s="15" t="s">
        <v>6</v>
      </c>
      <c r="J42" s="15" t="s">
        <v>7</v>
      </c>
      <c r="K42" s="15" t="s">
        <v>8</v>
      </c>
      <c r="L42" s="15" t="s">
        <v>9</v>
      </c>
      <c r="M42" s="15" t="s">
        <v>10</v>
      </c>
      <c r="N42" s="15" t="s">
        <v>11</v>
      </c>
      <c r="O42" s="15" t="s">
        <v>12</v>
      </c>
      <c r="P42" s="17" t="s">
        <v>13</v>
      </c>
      <c r="Q42" s="17" t="s">
        <v>14</v>
      </c>
      <c r="R42" s="15" t="s">
        <v>15</v>
      </c>
      <c r="S42" s="15" t="s">
        <v>16</v>
      </c>
      <c r="T42" s="15" t="s">
        <v>17</v>
      </c>
      <c r="U42" s="15" t="s">
        <v>18</v>
      </c>
      <c r="V42" s="15" t="s">
        <v>19</v>
      </c>
      <c r="W42" s="33"/>
    </row>
    <row r="43" spans="1:23" s="20" customFormat="1" x14ac:dyDescent="0.2">
      <c r="A43" s="269"/>
      <c r="B43" s="269"/>
      <c r="C43" s="22" t="s">
        <v>125</v>
      </c>
      <c r="D43" s="22" t="s">
        <v>126</v>
      </c>
      <c r="E43" s="75" t="s">
        <v>23</v>
      </c>
      <c r="F43" s="73" t="s">
        <v>127</v>
      </c>
      <c r="G43" s="75">
        <v>5450</v>
      </c>
      <c r="H43" s="21" t="s">
        <v>128</v>
      </c>
      <c r="I43" s="22" t="s">
        <v>26</v>
      </c>
      <c r="J43" s="21" t="s">
        <v>129</v>
      </c>
      <c r="K43" s="75" t="s">
        <v>28</v>
      </c>
      <c r="L43" s="79" t="s">
        <v>29</v>
      </c>
      <c r="M43" s="24" t="s">
        <v>130</v>
      </c>
      <c r="N43" s="79" t="s">
        <v>131</v>
      </c>
      <c r="O43" s="24" t="s">
        <v>132</v>
      </c>
      <c r="P43" s="26" t="s">
        <v>33</v>
      </c>
      <c r="Q43" s="26" t="s">
        <v>133</v>
      </c>
      <c r="R43" s="40">
        <v>9</v>
      </c>
      <c r="S43" s="29">
        <f>R43*1.05</f>
        <v>9.4500000000000011</v>
      </c>
      <c r="T43" s="29">
        <f>R43*1.15</f>
        <v>10.35</v>
      </c>
      <c r="U43" s="29">
        <f>R43*1.2</f>
        <v>10.799999999999999</v>
      </c>
      <c r="V43" s="80">
        <v>0.11799999999999999</v>
      </c>
      <c r="W43" s="33"/>
    </row>
    <row r="44" spans="1:23" s="20" customFormat="1" x14ac:dyDescent="0.2">
      <c r="A44" s="269"/>
      <c r="B44" s="269"/>
      <c r="C44" s="22" t="s">
        <v>125</v>
      </c>
      <c r="D44" s="22" t="s">
        <v>126</v>
      </c>
      <c r="E44" s="22"/>
      <c r="F44" s="73" t="s">
        <v>134</v>
      </c>
      <c r="G44" s="75">
        <v>5450</v>
      </c>
      <c r="H44" s="21" t="s">
        <v>135</v>
      </c>
      <c r="I44" s="22" t="s">
        <v>26</v>
      </c>
      <c r="J44" s="21" t="s">
        <v>73</v>
      </c>
      <c r="K44" s="81" t="s">
        <v>104</v>
      </c>
      <c r="L44" s="79" t="s">
        <v>105</v>
      </c>
      <c r="M44" s="24" t="s">
        <v>130</v>
      </c>
      <c r="N44" s="79" t="s">
        <v>131</v>
      </c>
      <c r="O44" s="24" t="s">
        <v>132</v>
      </c>
      <c r="P44" s="26" t="s">
        <v>33</v>
      </c>
      <c r="Q44" s="26" t="s">
        <v>133</v>
      </c>
      <c r="R44" s="40">
        <f>W10*V44</f>
        <v>10.799999999999999</v>
      </c>
      <c r="S44" s="29">
        <f>R44*1.05</f>
        <v>11.34</v>
      </c>
      <c r="T44" s="29">
        <f>R44*1.15</f>
        <v>12.419999999999998</v>
      </c>
      <c r="U44" s="29">
        <f>R44*1.2</f>
        <v>12.959999999999999</v>
      </c>
      <c r="V44" s="80">
        <v>0.14399999999999999</v>
      </c>
      <c r="W44" s="33"/>
    </row>
    <row r="45" spans="1:23" ht="16" x14ac:dyDescent="0.2">
      <c r="A45" s="269"/>
      <c r="B45" s="269"/>
      <c r="C45" s="22" t="s">
        <v>125</v>
      </c>
      <c r="D45" s="22" t="s">
        <v>126</v>
      </c>
      <c r="E45" s="22"/>
      <c r="F45" s="73" t="s">
        <v>136</v>
      </c>
      <c r="G45" s="22">
        <v>5450</v>
      </c>
      <c r="H45" s="82" t="s">
        <v>128</v>
      </c>
      <c r="I45" s="22" t="s">
        <v>26</v>
      </c>
      <c r="J45" s="82" t="s">
        <v>137</v>
      </c>
      <c r="K45" s="63" t="s">
        <v>108</v>
      </c>
      <c r="L45" s="64" t="s">
        <v>109</v>
      </c>
      <c r="M45" s="83" t="s">
        <v>130</v>
      </c>
      <c r="N45" s="64" t="s">
        <v>131</v>
      </c>
      <c r="O45" s="83" t="s">
        <v>132</v>
      </c>
      <c r="P45" s="26" t="s">
        <v>33</v>
      </c>
      <c r="Q45" s="26" t="s">
        <v>133</v>
      </c>
      <c r="R45" s="40">
        <v>10.3</v>
      </c>
      <c r="S45" s="29">
        <f>R45*1.05</f>
        <v>10.815000000000001</v>
      </c>
      <c r="T45" s="29">
        <f>R45*1.15</f>
        <v>11.845000000000001</v>
      </c>
      <c r="U45" s="29">
        <f>R45*1.2</f>
        <v>12.360000000000001</v>
      </c>
      <c r="V45" s="80">
        <v>0.14399999999999999</v>
      </c>
      <c r="W45" s="14"/>
    </row>
    <row r="46" spans="1:23" ht="16" x14ac:dyDescent="0.2">
      <c r="A46" s="269"/>
      <c r="B46" s="269"/>
      <c r="C46" s="22" t="s">
        <v>125</v>
      </c>
      <c r="D46" s="22" t="s">
        <v>126</v>
      </c>
      <c r="E46" s="22"/>
      <c r="F46" s="73" t="s">
        <v>138</v>
      </c>
      <c r="G46" s="22">
        <v>5450</v>
      </c>
      <c r="H46" s="21" t="s">
        <v>128</v>
      </c>
      <c r="I46" s="22" t="s">
        <v>26</v>
      </c>
      <c r="J46" s="21" t="s">
        <v>139</v>
      </c>
      <c r="K46" s="84" t="s">
        <v>113</v>
      </c>
      <c r="L46" s="64" t="s">
        <v>109</v>
      </c>
      <c r="M46" s="24" t="s">
        <v>130</v>
      </c>
      <c r="N46" s="64" t="s">
        <v>131</v>
      </c>
      <c r="O46" s="24" t="s">
        <v>132</v>
      </c>
      <c r="P46" s="85" t="s">
        <v>33</v>
      </c>
      <c r="Q46" s="85" t="s">
        <v>133</v>
      </c>
      <c r="R46" s="40">
        <v>10.3</v>
      </c>
      <c r="S46" s="29">
        <f>R46*1.05</f>
        <v>10.815000000000001</v>
      </c>
      <c r="T46" s="29">
        <f>R46*1.15</f>
        <v>11.845000000000001</v>
      </c>
      <c r="U46" s="29">
        <f>R46*1.2</f>
        <v>12.360000000000001</v>
      </c>
      <c r="V46" s="80">
        <v>0.14399999999999999</v>
      </c>
      <c r="W46" s="14"/>
    </row>
    <row r="47" spans="1:23" ht="16" x14ac:dyDescent="0.2">
      <c r="A47" s="269"/>
      <c r="B47" s="269"/>
      <c r="C47" s="22" t="s">
        <v>125</v>
      </c>
      <c r="D47" s="22" t="s">
        <v>126</v>
      </c>
      <c r="E47" s="22"/>
      <c r="F47" s="73" t="s">
        <v>140</v>
      </c>
      <c r="G47" s="22">
        <v>5450</v>
      </c>
      <c r="H47" s="21" t="s">
        <v>128</v>
      </c>
      <c r="I47" s="22" t="s">
        <v>26</v>
      </c>
      <c r="J47" s="21" t="s">
        <v>141</v>
      </c>
      <c r="K47" s="86" t="s">
        <v>142</v>
      </c>
      <c r="L47" s="64" t="s">
        <v>109</v>
      </c>
      <c r="M47" s="24" t="s">
        <v>130</v>
      </c>
      <c r="N47" s="64" t="s">
        <v>131</v>
      </c>
      <c r="O47" s="24" t="s">
        <v>132</v>
      </c>
      <c r="P47" s="85" t="s">
        <v>33</v>
      </c>
      <c r="Q47" s="85" t="s">
        <v>133</v>
      </c>
      <c r="R47" s="40">
        <v>10.3</v>
      </c>
      <c r="S47" s="29">
        <f>R47*1.05</f>
        <v>10.815000000000001</v>
      </c>
      <c r="T47" s="29">
        <f>R47*1.15</f>
        <v>11.845000000000001</v>
      </c>
      <c r="U47" s="29">
        <f>R47*1.2</f>
        <v>12.360000000000001</v>
      </c>
      <c r="V47" s="80">
        <v>0.14399999999999999</v>
      </c>
      <c r="W47" s="14"/>
    </row>
    <row r="48" spans="1:23" ht="8" customHeight="1" x14ac:dyDescent="0.2">
      <c r="A48" s="270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87"/>
    </row>
    <row r="49" spans="1:23" ht="60" customHeight="1" x14ac:dyDescent="0.2">
      <c r="A49" s="269"/>
      <c r="B49" s="269"/>
      <c r="C49" s="15" t="s">
        <v>0</v>
      </c>
      <c r="D49" s="16" t="s">
        <v>1</v>
      </c>
      <c r="E49" s="16" t="s">
        <v>2</v>
      </c>
      <c r="F49" s="15" t="s">
        <v>3</v>
      </c>
      <c r="G49" s="15" t="s">
        <v>4</v>
      </c>
      <c r="H49" s="15" t="s">
        <v>5</v>
      </c>
      <c r="I49" s="15" t="s">
        <v>6</v>
      </c>
      <c r="J49" s="15" t="s">
        <v>7</v>
      </c>
      <c r="K49" s="15" t="s">
        <v>8</v>
      </c>
      <c r="L49" s="15" t="s">
        <v>9</v>
      </c>
      <c r="M49" s="15" t="s">
        <v>10</v>
      </c>
      <c r="N49" s="15" t="s">
        <v>11</v>
      </c>
      <c r="O49" s="15" t="s">
        <v>12</v>
      </c>
      <c r="P49" s="88" t="s">
        <v>13</v>
      </c>
      <c r="Q49" s="17" t="s">
        <v>14</v>
      </c>
      <c r="R49" s="15" t="s">
        <v>15</v>
      </c>
      <c r="S49" s="15" t="s">
        <v>16</v>
      </c>
      <c r="T49" s="15" t="s">
        <v>17</v>
      </c>
      <c r="U49" s="15" t="s">
        <v>18</v>
      </c>
      <c r="V49" s="15" t="s">
        <v>19</v>
      </c>
      <c r="W49" s="87"/>
    </row>
    <row r="50" spans="1:23" x14ac:dyDescent="0.2">
      <c r="A50" s="269"/>
      <c r="B50" s="269"/>
      <c r="C50" s="22" t="s">
        <v>80</v>
      </c>
      <c r="D50" s="72" t="s">
        <v>143</v>
      </c>
      <c r="E50" s="75" t="s">
        <v>23</v>
      </c>
      <c r="F50" s="73" t="s">
        <v>144</v>
      </c>
      <c r="G50" s="89">
        <v>5450</v>
      </c>
      <c r="H50" s="90" t="s">
        <v>59</v>
      </c>
      <c r="I50" s="75" t="s">
        <v>26</v>
      </c>
      <c r="J50" s="90" t="s">
        <v>145</v>
      </c>
      <c r="K50" s="90" t="s">
        <v>28</v>
      </c>
      <c r="L50" s="83" t="s">
        <v>29</v>
      </c>
      <c r="M50" s="83" t="s">
        <v>130</v>
      </c>
      <c r="N50" s="83" t="s">
        <v>131</v>
      </c>
      <c r="O50" s="91" t="s">
        <v>91</v>
      </c>
      <c r="P50" s="85" t="s">
        <v>33</v>
      </c>
      <c r="Q50" s="85" t="s">
        <v>133</v>
      </c>
      <c r="R50" s="40">
        <v>10.6</v>
      </c>
      <c r="S50" s="29">
        <f t="shared" ref="S50:S57" si="0">R50*1.05</f>
        <v>11.13</v>
      </c>
      <c r="T50" s="29">
        <f t="shared" ref="T50:T57" si="1">R50*1.15</f>
        <v>12.19</v>
      </c>
      <c r="U50" s="29">
        <f t="shared" ref="U50:U57" si="2">R50*1.2</f>
        <v>12.719999999999999</v>
      </c>
      <c r="V50" s="80">
        <v>0.14599999999999999</v>
      </c>
      <c r="W50" s="87"/>
    </row>
    <row r="51" spans="1:23" ht="16" x14ac:dyDescent="0.2">
      <c r="A51" s="269"/>
      <c r="B51" s="269"/>
      <c r="C51" s="92" t="s">
        <v>80</v>
      </c>
      <c r="D51" s="72" t="s">
        <v>143</v>
      </c>
      <c r="E51" s="93"/>
      <c r="F51" s="94" t="s">
        <v>146</v>
      </c>
      <c r="G51" s="89">
        <v>5450</v>
      </c>
      <c r="H51" s="90" t="s">
        <v>59</v>
      </c>
      <c r="I51" s="92" t="s">
        <v>26</v>
      </c>
      <c r="J51" s="90" t="s">
        <v>45</v>
      </c>
      <c r="K51" s="95" t="s">
        <v>104</v>
      </c>
      <c r="L51" s="83" t="s">
        <v>105</v>
      </c>
      <c r="M51" s="83" t="s">
        <v>130</v>
      </c>
      <c r="N51" s="83" t="s">
        <v>131</v>
      </c>
      <c r="O51" s="91" t="s">
        <v>91</v>
      </c>
      <c r="P51" s="85" t="s">
        <v>33</v>
      </c>
      <c r="Q51" s="85" t="s">
        <v>133</v>
      </c>
      <c r="R51" s="40">
        <v>10.6</v>
      </c>
      <c r="S51" s="29">
        <f t="shared" si="0"/>
        <v>11.13</v>
      </c>
      <c r="T51" s="29">
        <f t="shared" si="1"/>
        <v>12.19</v>
      </c>
      <c r="U51" s="29">
        <f t="shared" si="2"/>
        <v>12.719999999999999</v>
      </c>
      <c r="V51" s="80">
        <v>0.14599999999999999</v>
      </c>
      <c r="W51" s="14"/>
    </row>
    <row r="52" spans="1:23" ht="15.75" customHeight="1" x14ac:dyDescent="0.3">
      <c r="A52" s="269"/>
      <c r="B52" s="269"/>
      <c r="C52" s="22" t="s">
        <v>80</v>
      </c>
      <c r="D52" s="72" t="s">
        <v>143</v>
      </c>
      <c r="E52" s="93"/>
      <c r="F52" s="73" t="s">
        <v>147</v>
      </c>
      <c r="G52" s="74">
        <v>5450</v>
      </c>
      <c r="H52" s="75" t="s">
        <v>59</v>
      </c>
      <c r="I52" s="22" t="s">
        <v>26</v>
      </c>
      <c r="J52" s="75" t="s">
        <v>148</v>
      </c>
      <c r="K52" s="63" t="s">
        <v>108</v>
      </c>
      <c r="L52" s="24" t="s">
        <v>109</v>
      </c>
      <c r="M52" s="76" t="s">
        <v>130</v>
      </c>
      <c r="N52" s="76" t="s">
        <v>131</v>
      </c>
      <c r="O52" s="25" t="s">
        <v>91</v>
      </c>
      <c r="P52" s="85" t="s">
        <v>33</v>
      </c>
      <c r="Q52" s="85" t="s">
        <v>133</v>
      </c>
      <c r="R52" s="40">
        <v>10.6</v>
      </c>
      <c r="S52" s="29">
        <f t="shared" si="0"/>
        <v>11.13</v>
      </c>
      <c r="T52" s="29">
        <f t="shared" si="1"/>
        <v>12.19</v>
      </c>
      <c r="U52" s="29">
        <f t="shared" si="2"/>
        <v>12.719999999999999</v>
      </c>
      <c r="V52" s="80">
        <v>0.14599999999999999</v>
      </c>
      <c r="W52" s="96"/>
    </row>
    <row r="53" spans="1:23" x14ac:dyDescent="0.2">
      <c r="A53" s="269"/>
      <c r="B53" s="269"/>
      <c r="C53" s="22" t="s">
        <v>80</v>
      </c>
      <c r="D53" s="72" t="s">
        <v>143</v>
      </c>
      <c r="E53" s="93"/>
      <c r="F53" s="73" t="s">
        <v>149</v>
      </c>
      <c r="G53" s="74">
        <v>5450</v>
      </c>
      <c r="H53" s="75" t="s">
        <v>59</v>
      </c>
      <c r="I53" s="22" t="s">
        <v>26</v>
      </c>
      <c r="J53" s="75" t="s">
        <v>137</v>
      </c>
      <c r="K53" s="84" t="s">
        <v>113</v>
      </c>
      <c r="L53" s="24" t="s">
        <v>109</v>
      </c>
      <c r="M53" s="76" t="s">
        <v>130</v>
      </c>
      <c r="N53" s="76" t="s">
        <v>131</v>
      </c>
      <c r="O53" s="25" t="s">
        <v>91</v>
      </c>
      <c r="P53" s="85" t="s">
        <v>33</v>
      </c>
      <c r="Q53" s="85" t="s">
        <v>133</v>
      </c>
      <c r="R53" s="40">
        <v>10.6</v>
      </c>
      <c r="S53" s="29">
        <f t="shared" si="0"/>
        <v>11.13</v>
      </c>
      <c r="T53" s="29">
        <f t="shared" si="1"/>
        <v>12.19</v>
      </c>
      <c r="U53" s="29">
        <f t="shared" si="2"/>
        <v>12.719999999999999</v>
      </c>
      <c r="V53" s="80">
        <v>0.14599999999999999</v>
      </c>
      <c r="W53" s="87"/>
    </row>
    <row r="54" spans="1:23" ht="16" x14ac:dyDescent="0.2">
      <c r="A54" s="269"/>
      <c r="B54" s="269"/>
      <c r="C54" s="22" t="s">
        <v>80</v>
      </c>
      <c r="D54" s="72" t="s">
        <v>143</v>
      </c>
      <c r="E54" s="93"/>
      <c r="F54" s="73" t="s">
        <v>150</v>
      </c>
      <c r="G54" s="74">
        <v>5450</v>
      </c>
      <c r="H54" s="75" t="s">
        <v>59</v>
      </c>
      <c r="I54" s="22" t="s">
        <v>26</v>
      </c>
      <c r="J54" s="75" t="s">
        <v>151</v>
      </c>
      <c r="K54" s="97" t="s">
        <v>115</v>
      </c>
      <c r="L54" s="24" t="s">
        <v>109</v>
      </c>
      <c r="M54" s="76" t="s">
        <v>130</v>
      </c>
      <c r="N54" s="76" t="s">
        <v>131</v>
      </c>
      <c r="O54" s="25" t="s">
        <v>91</v>
      </c>
      <c r="P54" s="85" t="s">
        <v>33</v>
      </c>
      <c r="Q54" s="85" t="s">
        <v>133</v>
      </c>
      <c r="R54" s="40">
        <v>10.6</v>
      </c>
      <c r="S54" s="29">
        <f t="shared" si="0"/>
        <v>11.13</v>
      </c>
      <c r="T54" s="29">
        <f t="shared" si="1"/>
        <v>12.19</v>
      </c>
      <c r="U54" s="29">
        <f t="shared" si="2"/>
        <v>12.719999999999999</v>
      </c>
      <c r="V54" s="80">
        <v>0.14599999999999999</v>
      </c>
      <c r="W54" s="98"/>
    </row>
    <row r="55" spans="1:23" x14ac:dyDescent="0.2">
      <c r="A55" s="269"/>
      <c r="B55" s="269"/>
      <c r="C55" s="22" t="s">
        <v>80</v>
      </c>
      <c r="D55" s="72" t="s">
        <v>143</v>
      </c>
      <c r="E55" s="93"/>
      <c r="F55" s="99" t="s">
        <v>152</v>
      </c>
      <c r="G55" s="100">
        <v>5450</v>
      </c>
      <c r="H55" s="22" t="s">
        <v>59</v>
      </c>
      <c r="I55" s="22" t="s">
        <v>26</v>
      </c>
      <c r="J55" s="22" t="s">
        <v>141</v>
      </c>
      <c r="K55" s="86" t="s">
        <v>142</v>
      </c>
      <c r="L55" s="24" t="s">
        <v>109</v>
      </c>
      <c r="M55" s="24" t="s">
        <v>130</v>
      </c>
      <c r="N55" s="24" t="s">
        <v>131</v>
      </c>
      <c r="O55" s="25" t="s">
        <v>91</v>
      </c>
      <c r="P55" s="85" t="s">
        <v>33</v>
      </c>
      <c r="Q55" s="85" t="s">
        <v>133</v>
      </c>
      <c r="R55" s="40">
        <v>10.6</v>
      </c>
      <c r="S55" s="29">
        <f t="shared" si="0"/>
        <v>11.13</v>
      </c>
      <c r="T55" s="29">
        <f t="shared" si="1"/>
        <v>12.19</v>
      </c>
      <c r="U55" s="29">
        <f t="shared" si="2"/>
        <v>12.719999999999999</v>
      </c>
      <c r="V55" s="80">
        <v>0.14599999999999999</v>
      </c>
      <c r="W55" s="101"/>
    </row>
    <row r="56" spans="1:23" x14ac:dyDescent="0.2">
      <c r="A56" s="269"/>
      <c r="B56" s="269"/>
      <c r="C56" s="75" t="s">
        <v>80</v>
      </c>
      <c r="D56" s="72" t="s">
        <v>143</v>
      </c>
      <c r="E56" s="93"/>
      <c r="F56" s="73" t="s">
        <v>153</v>
      </c>
      <c r="G56" s="74">
        <v>5050</v>
      </c>
      <c r="H56" s="75" t="s">
        <v>59</v>
      </c>
      <c r="I56" s="75" t="s">
        <v>26</v>
      </c>
      <c r="J56" s="75" t="s">
        <v>154</v>
      </c>
      <c r="K56" s="102" t="s">
        <v>155</v>
      </c>
      <c r="L56" s="76" t="s">
        <v>109</v>
      </c>
      <c r="M56" s="76" t="s">
        <v>130</v>
      </c>
      <c r="N56" s="76" t="s">
        <v>131</v>
      </c>
      <c r="O56" s="103" t="s">
        <v>91</v>
      </c>
      <c r="P56" s="85" t="s">
        <v>33</v>
      </c>
      <c r="Q56" s="85" t="s">
        <v>133</v>
      </c>
      <c r="R56" s="40">
        <v>14.8</v>
      </c>
      <c r="S56" s="29">
        <f t="shared" si="0"/>
        <v>15.540000000000001</v>
      </c>
      <c r="T56" s="29">
        <f t="shared" si="1"/>
        <v>17.02</v>
      </c>
      <c r="U56" s="29">
        <f t="shared" si="2"/>
        <v>17.760000000000002</v>
      </c>
      <c r="V56" s="80">
        <v>0.19900000000000001</v>
      </c>
      <c r="W56" s="101"/>
    </row>
    <row r="57" spans="1:23" ht="16" x14ac:dyDescent="0.2">
      <c r="A57" s="269"/>
      <c r="B57" s="269"/>
      <c r="C57" s="92" t="s">
        <v>80</v>
      </c>
      <c r="D57" s="72" t="s">
        <v>143</v>
      </c>
      <c r="E57" s="104"/>
      <c r="F57" s="105" t="s">
        <v>156</v>
      </c>
      <c r="G57" s="106">
        <v>5050</v>
      </c>
      <c r="H57" s="92" t="s">
        <v>59</v>
      </c>
      <c r="I57" s="92" t="s">
        <v>26</v>
      </c>
      <c r="J57" s="92" t="s">
        <v>154</v>
      </c>
      <c r="K57" s="107" t="s">
        <v>155</v>
      </c>
      <c r="L57" s="108" t="s">
        <v>109</v>
      </c>
      <c r="M57" s="108" t="s">
        <v>130</v>
      </c>
      <c r="N57" s="108" t="s">
        <v>131</v>
      </c>
      <c r="O57" s="109" t="s">
        <v>91</v>
      </c>
      <c r="P57" s="85" t="s">
        <v>33</v>
      </c>
      <c r="Q57" s="85" t="s">
        <v>133</v>
      </c>
      <c r="R57" s="40">
        <f>W10*V57</f>
        <v>57.9</v>
      </c>
      <c r="S57" s="29">
        <f t="shared" si="0"/>
        <v>60.795000000000002</v>
      </c>
      <c r="T57" s="29">
        <f t="shared" si="1"/>
        <v>66.584999999999994</v>
      </c>
      <c r="U57" s="29">
        <f t="shared" si="2"/>
        <v>69.47999999999999</v>
      </c>
      <c r="V57" s="80">
        <v>0.77200000000000002</v>
      </c>
      <c r="W57" s="98"/>
    </row>
    <row r="58" spans="1:23" ht="8" customHeight="1" x14ac:dyDescent="0.2">
      <c r="A58" s="267"/>
      <c r="B58" s="267"/>
      <c r="C58" s="267"/>
      <c r="D58" s="267"/>
      <c r="E58" s="267"/>
      <c r="F58" s="267"/>
      <c r="G58" s="267"/>
      <c r="H58" s="267"/>
      <c r="I58" s="267"/>
      <c r="J58" s="267"/>
      <c r="K58" s="267"/>
      <c r="L58" s="267"/>
      <c r="M58" s="267"/>
      <c r="N58" s="267"/>
      <c r="O58" s="267"/>
      <c r="P58" s="267"/>
      <c r="Q58" s="267"/>
      <c r="R58" s="267"/>
      <c r="S58" s="267"/>
      <c r="T58" s="267"/>
      <c r="U58" s="267"/>
      <c r="V58" s="267"/>
      <c r="W58" s="101"/>
    </row>
    <row r="59" spans="1:23" ht="60" customHeight="1" x14ac:dyDescent="0.2">
      <c r="A59" s="269"/>
      <c r="B59" s="269"/>
      <c r="C59" s="15" t="s">
        <v>0</v>
      </c>
      <c r="D59" s="16" t="s">
        <v>1</v>
      </c>
      <c r="E59" s="16" t="s">
        <v>2</v>
      </c>
      <c r="F59" s="15" t="s">
        <v>3</v>
      </c>
      <c r="G59" s="15" t="s">
        <v>4</v>
      </c>
      <c r="H59" s="15" t="s">
        <v>5</v>
      </c>
      <c r="I59" s="15" t="s">
        <v>6</v>
      </c>
      <c r="J59" s="15" t="s">
        <v>7</v>
      </c>
      <c r="K59" s="15" t="s">
        <v>8</v>
      </c>
      <c r="L59" s="15" t="s">
        <v>9</v>
      </c>
      <c r="M59" s="15" t="s">
        <v>10</v>
      </c>
      <c r="N59" s="15" t="s">
        <v>11</v>
      </c>
      <c r="O59" s="15" t="s">
        <v>12</v>
      </c>
      <c r="P59" s="88" t="s">
        <v>13</v>
      </c>
      <c r="Q59" s="17" t="s">
        <v>14</v>
      </c>
      <c r="R59" s="15" t="s">
        <v>15</v>
      </c>
      <c r="S59" s="15" t="s">
        <v>16</v>
      </c>
      <c r="T59" s="15" t="s">
        <v>17</v>
      </c>
      <c r="U59" s="15" t="s">
        <v>18</v>
      </c>
      <c r="V59" s="15" t="s">
        <v>19</v>
      </c>
      <c r="W59" s="101"/>
    </row>
    <row r="60" spans="1:23" x14ac:dyDescent="0.2">
      <c r="A60" s="269"/>
      <c r="B60" s="269"/>
      <c r="C60" s="22" t="s">
        <v>116</v>
      </c>
      <c r="D60" s="72" t="s">
        <v>157</v>
      </c>
      <c r="E60" s="75" t="s">
        <v>23</v>
      </c>
      <c r="F60" s="99" t="s">
        <v>158</v>
      </c>
      <c r="G60" s="100">
        <v>5450</v>
      </c>
      <c r="H60" s="22" t="s">
        <v>52</v>
      </c>
      <c r="I60" s="22" t="s">
        <v>26</v>
      </c>
      <c r="J60" s="22" t="s">
        <v>86</v>
      </c>
      <c r="K60" s="110" t="s">
        <v>28</v>
      </c>
      <c r="L60" s="24" t="s">
        <v>29</v>
      </c>
      <c r="M60" s="24" t="s">
        <v>130</v>
      </c>
      <c r="N60" s="24" t="s">
        <v>131</v>
      </c>
      <c r="O60" s="25" t="s">
        <v>68</v>
      </c>
      <c r="P60" s="85" t="s">
        <v>33</v>
      </c>
      <c r="Q60" s="85" t="s">
        <v>133</v>
      </c>
      <c r="R60" s="27">
        <v>16.399999999999999</v>
      </c>
      <c r="S60" s="111">
        <f t="shared" ref="S60:S66" si="3">R60*1.05</f>
        <v>17.22</v>
      </c>
      <c r="T60" s="111">
        <f t="shared" ref="T60:T66" si="4">R60*1.15</f>
        <v>18.859999999999996</v>
      </c>
      <c r="U60" s="111">
        <f t="shared" ref="U60:U66" si="5">R60*1.2</f>
        <v>19.679999999999996</v>
      </c>
      <c r="V60" s="80">
        <v>0.21199999999999999</v>
      </c>
      <c r="W60" s="112"/>
    </row>
    <row r="61" spans="1:23" x14ac:dyDescent="0.2">
      <c r="A61" s="269"/>
      <c r="B61" s="269"/>
      <c r="C61" s="22" t="s">
        <v>116</v>
      </c>
      <c r="D61" s="72" t="s">
        <v>157</v>
      </c>
      <c r="E61" s="93"/>
      <c r="F61" s="113" t="s">
        <v>159</v>
      </c>
      <c r="G61" s="100">
        <v>5450</v>
      </c>
      <c r="H61" s="22" t="s">
        <v>52</v>
      </c>
      <c r="I61" s="22" t="s">
        <v>26</v>
      </c>
      <c r="J61" s="22" t="s">
        <v>73</v>
      </c>
      <c r="K61" s="81" t="s">
        <v>104</v>
      </c>
      <c r="L61" s="24" t="s">
        <v>105</v>
      </c>
      <c r="M61" s="24" t="s">
        <v>130</v>
      </c>
      <c r="N61" s="24" t="s">
        <v>131</v>
      </c>
      <c r="O61" s="25" t="s">
        <v>68</v>
      </c>
      <c r="P61" s="85" t="s">
        <v>33</v>
      </c>
      <c r="Q61" s="85" t="s">
        <v>133</v>
      </c>
      <c r="R61" s="27">
        <v>16.399999999999999</v>
      </c>
      <c r="S61" s="111">
        <f t="shared" si="3"/>
        <v>17.22</v>
      </c>
      <c r="T61" s="111">
        <f t="shared" si="4"/>
        <v>18.859999999999996</v>
      </c>
      <c r="U61" s="111">
        <f t="shared" si="5"/>
        <v>19.679999999999996</v>
      </c>
      <c r="V61" s="80">
        <v>0.21199999999999999</v>
      </c>
      <c r="W61" s="114"/>
    </row>
    <row r="62" spans="1:23" x14ac:dyDescent="0.2">
      <c r="A62" s="269"/>
      <c r="B62" s="269"/>
      <c r="C62" s="22" t="s">
        <v>116</v>
      </c>
      <c r="D62" s="72" t="s">
        <v>157</v>
      </c>
      <c r="E62" s="93"/>
      <c r="F62" s="113" t="s">
        <v>160</v>
      </c>
      <c r="G62" s="100">
        <v>5450</v>
      </c>
      <c r="H62" s="22" t="s">
        <v>52</v>
      </c>
      <c r="I62" s="22" t="s">
        <v>26</v>
      </c>
      <c r="J62" s="22" t="s">
        <v>141</v>
      </c>
      <c r="K62" s="63" t="s">
        <v>108</v>
      </c>
      <c r="L62" s="24" t="s">
        <v>109</v>
      </c>
      <c r="M62" s="24" t="s">
        <v>130</v>
      </c>
      <c r="N62" s="24" t="s">
        <v>131</v>
      </c>
      <c r="O62" s="25" t="s">
        <v>68</v>
      </c>
      <c r="P62" s="85" t="s">
        <v>33</v>
      </c>
      <c r="Q62" s="85" t="s">
        <v>133</v>
      </c>
      <c r="R62" s="27">
        <v>16.399999999999999</v>
      </c>
      <c r="S62" s="111">
        <f t="shared" si="3"/>
        <v>17.22</v>
      </c>
      <c r="T62" s="111">
        <f t="shared" si="4"/>
        <v>18.859999999999996</v>
      </c>
      <c r="U62" s="111">
        <f t="shared" si="5"/>
        <v>19.679999999999996</v>
      </c>
      <c r="V62" s="80">
        <v>0.21199999999999999</v>
      </c>
      <c r="W62" s="115"/>
    </row>
    <row r="63" spans="1:23" x14ac:dyDescent="0.2">
      <c r="A63" s="269"/>
      <c r="B63" s="269"/>
      <c r="C63" s="22" t="s">
        <v>116</v>
      </c>
      <c r="D63" s="72" t="s">
        <v>157</v>
      </c>
      <c r="E63" s="93"/>
      <c r="F63" s="113" t="s">
        <v>161</v>
      </c>
      <c r="G63" s="100">
        <v>5450</v>
      </c>
      <c r="H63" s="22" t="s">
        <v>52</v>
      </c>
      <c r="I63" s="22" t="s">
        <v>26</v>
      </c>
      <c r="J63" s="22" t="s">
        <v>162</v>
      </c>
      <c r="K63" s="84" t="s">
        <v>113</v>
      </c>
      <c r="L63" s="24" t="s">
        <v>109</v>
      </c>
      <c r="M63" s="24" t="s">
        <v>130</v>
      </c>
      <c r="N63" s="24" t="s">
        <v>131</v>
      </c>
      <c r="O63" s="25" t="s">
        <v>68</v>
      </c>
      <c r="P63" s="85" t="s">
        <v>33</v>
      </c>
      <c r="Q63" s="85" t="s">
        <v>133</v>
      </c>
      <c r="R63" s="27">
        <v>16.399999999999999</v>
      </c>
      <c r="S63" s="111">
        <f t="shared" si="3"/>
        <v>17.22</v>
      </c>
      <c r="T63" s="111">
        <f t="shared" si="4"/>
        <v>18.859999999999996</v>
      </c>
      <c r="U63" s="111">
        <f t="shared" si="5"/>
        <v>19.679999999999996</v>
      </c>
      <c r="V63" s="80">
        <v>0.21199999999999999</v>
      </c>
      <c r="W63" s="114"/>
    </row>
    <row r="64" spans="1:23" x14ac:dyDescent="0.2">
      <c r="A64" s="269"/>
      <c r="B64" s="269"/>
      <c r="C64" s="22" t="s">
        <v>116</v>
      </c>
      <c r="D64" s="72" t="s">
        <v>157</v>
      </c>
      <c r="E64" s="93"/>
      <c r="F64" s="113" t="s">
        <v>163</v>
      </c>
      <c r="G64" s="100">
        <v>5450</v>
      </c>
      <c r="H64" s="22" t="s">
        <v>52</v>
      </c>
      <c r="I64" s="22" t="s">
        <v>26</v>
      </c>
      <c r="J64" s="22" t="s">
        <v>164</v>
      </c>
      <c r="K64" s="97" t="s">
        <v>115</v>
      </c>
      <c r="L64" s="24" t="s">
        <v>109</v>
      </c>
      <c r="M64" s="24" t="s">
        <v>130</v>
      </c>
      <c r="N64" s="24" t="s">
        <v>131</v>
      </c>
      <c r="O64" s="25" t="s">
        <v>68</v>
      </c>
      <c r="P64" s="85" t="s">
        <v>33</v>
      </c>
      <c r="Q64" s="85" t="s">
        <v>133</v>
      </c>
      <c r="R64" s="27">
        <v>16.399999999999999</v>
      </c>
      <c r="S64" s="111">
        <f t="shared" si="3"/>
        <v>17.22</v>
      </c>
      <c r="T64" s="111">
        <f t="shared" si="4"/>
        <v>18.859999999999996</v>
      </c>
      <c r="U64" s="111">
        <f t="shared" si="5"/>
        <v>19.679999999999996</v>
      </c>
      <c r="V64" s="80">
        <v>0.21199999999999999</v>
      </c>
      <c r="W64" s="114"/>
    </row>
    <row r="65" spans="1:23" x14ac:dyDescent="0.2">
      <c r="A65" s="269"/>
      <c r="B65" s="269"/>
      <c r="C65" s="75" t="s">
        <v>116</v>
      </c>
      <c r="D65" s="72" t="s">
        <v>157</v>
      </c>
      <c r="E65" s="93"/>
      <c r="F65" s="113" t="s">
        <v>165</v>
      </c>
      <c r="G65" s="100">
        <v>5450</v>
      </c>
      <c r="H65" s="22" t="s">
        <v>52</v>
      </c>
      <c r="I65" s="22" t="s">
        <v>26</v>
      </c>
      <c r="J65" s="75" t="s">
        <v>166</v>
      </c>
      <c r="K65" s="116" t="s">
        <v>142</v>
      </c>
      <c r="L65" s="76" t="s">
        <v>109</v>
      </c>
      <c r="M65" s="76" t="s">
        <v>130</v>
      </c>
      <c r="N65" s="76" t="s">
        <v>131</v>
      </c>
      <c r="O65" s="103" t="s">
        <v>68</v>
      </c>
      <c r="P65" s="85" t="s">
        <v>33</v>
      </c>
      <c r="Q65" s="85" t="s">
        <v>133</v>
      </c>
      <c r="R65" s="27">
        <v>16.399999999999999</v>
      </c>
      <c r="S65" s="111">
        <f t="shared" si="3"/>
        <v>17.22</v>
      </c>
      <c r="T65" s="111">
        <f t="shared" si="4"/>
        <v>18.859999999999996</v>
      </c>
      <c r="U65" s="111">
        <f t="shared" si="5"/>
        <v>19.679999999999996</v>
      </c>
      <c r="V65" s="80">
        <v>0.21199999999999999</v>
      </c>
      <c r="W65" s="115"/>
    </row>
    <row r="66" spans="1:23" x14ac:dyDescent="0.2">
      <c r="A66" s="269"/>
      <c r="B66" s="269"/>
      <c r="C66" s="92" t="s">
        <v>116</v>
      </c>
      <c r="D66" s="72" t="s">
        <v>157</v>
      </c>
      <c r="E66" s="93"/>
      <c r="F66" s="113" t="s">
        <v>167</v>
      </c>
      <c r="G66" s="100">
        <v>5050</v>
      </c>
      <c r="H66" s="22" t="s">
        <v>52</v>
      </c>
      <c r="I66" s="22" t="s">
        <v>26</v>
      </c>
      <c r="J66" s="92" t="s">
        <v>168</v>
      </c>
      <c r="K66" s="107" t="s">
        <v>155</v>
      </c>
      <c r="L66" s="108" t="s">
        <v>109</v>
      </c>
      <c r="M66" s="108" t="s">
        <v>130</v>
      </c>
      <c r="N66" s="108" t="s">
        <v>131</v>
      </c>
      <c r="O66" s="108" t="s">
        <v>68</v>
      </c>
      <c r="P66" s="117" t="s">
        <v>33</v>
      </c>
      <c r="Q66" s="117" t="s">
        <v>133</v>
      </c>
      <c r="R66" s="61">
        <v>20</v>
      </c>
      <c r="S66" s="111">
        <f t="shared" si="3"/>
        <v>21</v>
      </c>
      <c r="T66" s="111">
        <f t="shared" si="4"/>
        <v>23</v>
      </c>
      <c r="U66" s="111">
        <f t="shared" si="5"/>
        <v>24</v>
      </c>
      <c r="V66" s="80">
        <v>0.26300000000000001</v>
      </c>
      <c r="W66" s="115"/>
    </row>
    <row r="67" spans="1:23" ht="8" customHeight="1" x14ac:dyDescent="0.2">
      <c r="A67" s="267"/>
      <c r="B67" s="267"/>
      <c r="C67" s="267"/>
      <c r="D67" s="267"/>
      <c r="E67" s="267"/>
      <c r="F67" s="267"/>
      <c r="G67" s="267"/>
      <c r="H67" s="267"/>
      <c r="I67" s="267"/>
      <c r="J67" s="267"/>
      <c r="K67" s="267"/>
      <c r="L67" s="267"/>
      <c r="M67" s="267"/>
      <c r="N67" s="267"/>
      <c r="O67" s="267"/>
      <c r="P67" s="267"/>
      <c r="Q67" s="267"/>
      <c r="R67" s="267"/>
      <c r="S67" s="267"/>
      <c r="T67" s="267"/>
      <c r="U67" s="267"/>
      <c r="V67" s="267"/>
      <c r="W67" s="98"/>
    </row>
    <row r="68" spans="1:23" ht="60" customHeight="1" x14ac:dyDescent="0.2">
      <c r="A68" s="269"/>
      <c r="B68" s="269"/>
      <c r="C68" s="15" t="s">
        <v>0</v>
      </c>
      <c r="D68" s="16" t="s">
        <v>1</v>
      </c>
      <c r="E68" s="16" t="s">
        <v>2</v>
      </c>
      <c r="F68" s="15" t="s">
        <v>3</v>
      </c>
      <c r="G68" s="15" t="s">
        <v>4</v>
      </c>
      <c r="H68" s="15" t="s">
        <v>5</v>
      </c>
      <c r="I68" s="15" t="s">
        <v>6</v>
      </c>
      <c r="J68" s="15" t="s">
        <v>7</v>
      </c>
      <c r="K68" s="15" t="s">
        <v>8</v>
      </c>
      <c r="L68" s="15" t="s">
        <v>9</v>
      </c>
      <c r="M68" s="15" t="s">
        <v>10</v>
      </c>
      <c r="N68" s="15" t="s">
        <v>11</v>
      </c>
      <c r="O68" s="18" t="s">
        <v>12</v>
      </c>
      <c r="P68" s="88" t="s">
        <v>13</v>
      </c>
      <c r="Q68" s="17" t="s">
        <v>14</v>
      </c>
      <c r="R68" s="15" t="s">
        <v>15</v>
      </c>
      <c r="S68" s="15" t="s">
        <v>16</v>
      </c>
      <c r="T68" s="15" t="s">
        <v>17</v>
      </c>
      <c r="U68" s="15" t="s">
        <v>18</v>
      </c>
      <c r="V68" s="15" t="s">
        <v>19</v>
      </c>
      <c r="W68" s="101"/>
    </row>
    <row r="69" spans="1:23" x14ac:dyDescent="0.2">
      <c r="A69" s="269"/>
      <c r="B69" s="269"/>
      <c r="C69" s="22" t="s">
        <v>169</v>
      </c>
      <c r="D69" s="75"/>
      <c r="E69" s="75" t="s">
        <v>23</v>
      </c>
      <c r="F69" s="99" t="s">
        <v>170</v>
      </c>
      <c r="G69" s="21">
        <v>2835</v>
      </c>
      <c r="H69" s="22" t="s">
        <v>38</v>
      </c>
      <c r="I69" s="21" t="s">
        <v>26</v>
      </c>
      <c r="J69" s="22" t="s">
        <v>39</v>
      </c>
      <c r="K69" s="21" t="s">
        <v>28</v>
      </c>
      <c r="L69" s="24" t="s">
        <v>171</v>
      </c>
      <c r="M69" s="118" t="s">
        <v>130</v>
      </c>
      <c r="N69" s="24" t="s">
        <v>131</v>
      </c>
      <c r="O69" s="64" t="s">
        <v>172</v>
      </c>
      <c r="P69" s="119" t="s">
        <v>40</v>
      </c>
      <c r="Q69" s="119" t="s">
        <v>133</v>
      </c>
      <c r="R69" s="40">
        <v>10.9</v>
      </c>
      <c r="S69" s="29">
        <f t="shared" ref="S69:S74" si="6">R69*1.05</f>
        <v>11.445</v>
      </c>
      <c r="T69" s="29">
        <f t="shared" ref="T69:T74" si="7">R69*1.15</f>
        <v>12.535</v>
      </c>
      <c r="U69" s="29">
        <f t="shared" ref="U69:U74" si="8">R69*1.2</f>
        <v>13.08</v>
      </c>
      <c r="V69" s="80">
        <v>0.13</v>
      </c>
      <c r="W69" s="101"/>
    </row>
    <row r="70" spans="1:23" x14ac:dyDescent="0.2">
      <c r="A70" s="269"/>
      <c r="B70" s="269"/>
      <c r="C70" s="22" t="s">
        <v>173</v>
      </c>
      <c r="D70" s="75"/>
      <c r="E70" s="93"/>
      <c r="F70" s="99" t="s">
        <v>174</v>
      </c>
      <c r="G70" s="21">
        <v>2835</v>
      </c>
      <c r="H70" s="22" t="s">
        <v>175</v>
      </c>
      <c r="I70" s="21" t="s">
        <v>26</v>
      </c>
      <c r="J70" s="22" t="s">
        <v>176</v>
      </c>
      <c r="K70" s="120" t="s">
        <v>104</v>
      </c>
      <c r="L70" s="24" t="s">
        <v>105</v>
      </c>
      <c r="M70" s="118" t="s">
        <v>130</v>
      </c>
      <c r="N70" s="24" t="s">
        <v>131</v>
      </c>
      <c r="O70" s="64" t="s">
        <v>177</v>
      </c>
      <c r="P70" s="85" t="s">
        <v>40</v>
      </c>
      <c r="Q70" s="85" t="s">
        <v>133</v>
      </c>
      <c r="R70" s="40">
        <v>10</v>
      </c>
      <c r="S70" s="29">
        <f t="shared" si="6"/>
        <v>10.5</v>
      </c>
      <c r="T70" s="29">
        <f t="shared" si="7"/>
        <v>11.5</v>
      </c>
      <c r="U70" s="29">
        <f t="shared" si="8"/>
        <v>12</v>
      </c>
      <c r="V70" s="80">
        <v>0.13700000000000001</v>
      </c>
      <c r="W70" s="101"/>
    </row>
    <row r="71" spans="1:23" x14ac:dyDescent="0.2">
      <c r="A71" s="269"/>
      <c r="B71" s="269"/>
      <c r="C71" s="22" t="s">
        <v>173</v>
      </c>
      <c r="D71" s="75"/>
      <c r="E71" s="93"/>
      <c r="F71" s="99" t="s">
        <v>178</v>
      </c>
      <c r="G71" s="21">
        <v>2835</v>
      </c>
      <c r="H71" s="22" t="s">
        <v>38</v>
      </c>
      <c r="I71" s="21" t="s">
        <v>26</v>
      </c>
      <c r="J71" s="22" t="s">
        <v>179</v>
      </c>
      <c r="K71" s="121" t="s">
        <v>108</v>
      </c>
      <c r="L71" s="24" t="s">
        <v>109</v>
      </c>
      <c r="M71" s="118" t="s">
        <v>130</v>
      </c>
      <c r="N71" s="24" t="s">
        <v>131</v>
      </c>
      <c r="O71" s="64" t="s">
        <v>177</v>
      </c>
      <c r="P71" s="85" t="s">
        <v>40</v>
      </c>
      <c r="Q71" s="85" t="s">
        <v>133</v>
      </c>
      <c r="R71" s="40">
        <v>9.6999999999999993</v>
      </c>
      <c r="S71" s="29">
        <f t="shared" si="6"/>
        <v>10.185</v>
      </c>
      <c r="T71" s="29">
        <f t="shared" si="7"/>
        <v>11.154999999999998</v>
      </c>
      <c r="U71" s="29">
        <f t="shared" si="8"/>
        <v>11.639999999999999</v>
      </c>
      <c r="V71" s="80">
        <v>0.13700000000000001</v>
      </c>
      <c r="W71" s="101"/>
    </row>
    <row r="72" spans="1:23" x14ac:dyDescent="0.2">
      <c r="A72" s="269"/>
      <c r="B72" s="269"/>
      <c r="C72" s="22" t="s">
        <v>173</v>
      </c>
      <c r="D72" s="75"/>
      <c r="E72" s="93"/>
      <c r="F72" s="99" t="s">
        <v>180</v>
      </c>
      <c r="G72" s="21">
        <v>2835</v>
      </c>
      <c r="H72" s="22" t="s">
        <v>38</v>
      </c>
      <c r="I72" s="21" t="s">
        <v>26</v>
      </c>
      <c r="J72" s="22" t="s">
        <v>181</v>
      </c>
      <c r="K72" s="122" t="s">
        <v>113</v>
      </c>
      <c r="L72" s="24" t="s">
        <v>109</v>
      </c>
      <c r="M72" s="118" t="s">
        <v>130</v>
      </c>
      <c r="N72" s="24" t="s">
        <v>131</v>
      </c>
      <c r="O72" s="64" t="s">
        <v>177</v>
      </c>
      <c r="P72" s="85" t="s">
        <v>40</v>
      </c>
      <c r="Q72" s="85" t="s">
        <v>133</v>
      </c>
      <c r="R72" s="40">
        <v>9.6999999999999993</v>
      </c>
      <c r="S72" s="29">
        <f t="shared" si="6"/>
        <v>10.185</v>
      </c>
      <c r="T72" s="29">
        <f t="shared" si="7"/>
        <v>11.154999999999998</v>
      </c>
      <c r="U72" s="29">
        <f t="shared" si="8"/>
        <v>11.639999999999999</v>
      </c>
      <c r="V72" s="80">
        <v>0.13700000000000001</v>
      </c>
      <c r="W72" s="101"/>
    </row>
    <row r="73" spans="1:23" x14ac:dyDescent="0.2">
      <c r="A73" s="269"/>
      <c r="B73" s="269"/>
      <c r="C73" s="22" t="s">
        <v>173</v>
      </c>
      <c r="D73" s="75"/>
      <c r="E73" s="93"/>
      <c r="F73" s="99" t="s">
        <v>182</v>
      </c>
      <c r="G73" s="21">
        <v>2835</v>
      </c>
      <c r="H73" s="22" t="s">
        <v>175</v>
      </c>
      <c r="I73" s="21" t="s">
        <v>26</v>
      </c>
      <c r="J73" s="22" t="s">
        <v>148</v>
      </c>
      <c r="K73" s="97" t="s">
        <v>115</v>
      </c>
      <c r="L73" s="24" t="s">
        <v>109</v>
      </c>
      <c r="M73" s="118" t="s">
        <v>130</v>
      </c>
      <c r="N73" s="24" t="s">
        <v>131</v>
      </c>
      <c r="O73" s="64" t="s">
        <v>177</v>
      </c>
      <c r="P73" s="85" t="s">
        <v>40</v>
      </c>
      <c r="Q73" s="85" t="s">
        <v>133</v>
      </c>
      <c r="R73" s="40">
        <v>9.6999999999999993</v>
      </c>
      <c r="S73" s="29">
        <f t="shared" si="6"/>
        <v>10.185</v>
      </c>
      <c r="T73" s="29">
        <f t="shared" si="7"/>
        <v>11.154999999999998</v>
      </c>
      <c r="U73" s="29">
        <f t="shared" si="8"/>
        <v>11.639999999999999</v>
      </c>
      <c r="V73" s="80">
        <v>0.13700000000000001</v>
      </c>
      <c r="W73" s="101"/>
    </row>
    <row r="74" spans="1:23" x14ac:dyDescent="0.2">
      <c r="A74" s="269"/>
      <c r="B74" s="269"/>
      <c r="C74" s="75" t="s">
        <v>173</v>
      </c>
      <c r="D74" s="75"/>
      <c r="E74" s="93"/>
      <c r="F74" s="73" t="s">
        <v>183</v>
      </c>
      <c r="G74" s="72">
        <v>2835</v>
      </c>
      <c r="H74" s="75" t="s">
        <v>175</v>
      </c>
      <c r="I74" s="72" t="s">
        <v>26</v>
      </c>
      <c r="J74" s="75" t="s">
        <v>184</v>
      </c>
      <c r="K74" s="116" t="s">
        <v>142</v>
      </c>
      <c r="L74" s="76" t="s">
        <v>109</v>
      </c>
      <c r="M74" s="123" t="s">
        <v>130</v>
      </c>
      <c r="N74" s="76" t="s">
        <v>131</v>
      </c>
      <c r="O74" s="124" t="s">
        <v>177</v>
      </c>
      <c r="P74" s="117" t="s">
        <v>40</v>
      </c>
      <c r="Q74" s="117" t="s">
        <v>133</v>
      </c>
      <c r="R74" s="54">
        <v>9.6999999999999993</v>
      </c>
      <c r="S74" s="29">
        <f t="shared" si="6"/>
        <v>10.185</v>
      </c>
      <c r="T74" s="29">
        <f t="shared" si="7"/>
        <v>11.154999999999998</v>
      </c>
      <c r="U74" s="29">
        <f t="shared" si="8"/>
        <v>11.639999999999999</v>
      </c>
      <c r="V74" s="80">
        <v>0.13700000000000001</v>
      </c>
      <c r="W74" s="125"/>
    </row>
    <row r="75" spans="1:23" ht="8" customHeight="1" x14ac:dyDescent="0.2">
      <c r="A75" s="267"/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267"/>
      <c r="O75" s="267"/>
      <c r="P75" s="267"/>
      <c r="Q75" s="267"/>
      <c r="R75" s="267"/>
      <c r="S75" s="267"/>
      <c r="T75" s="267"/>
      <c r="U75" s="267"/>
      <c r="V75" s="267"/>
      <c r="W75" s="112"/>
    </row>
    <row r="76" spans="1:23" ht="60" customHeight="1" x14ac:dyDescent="0.2">
      <c r="A76" s="269"/>
      <c r="B76" s="269"/>
      <c r="C76" s="15" t="s">
        <v>0</v>
      </c>
      <c r="D76" s="16" t="s">
        <v>1</v>
      </c>
      <c r="E76" s="16" t="s">
        <v>2</v>
      </c>
      <c r="F76" s="15" t="s">
        <v>79</v>
      </c>
      <c r="G76" s="15" t="s">
        <v>4</v>
      </c>
      <c r="H76" s="15" t="s">
        <v>5</v>
      </c>
      <c r="I76" s="15" t="s">
        <v>6</v>
      </c>
      <c r="J76" s="15" t="s">
        <v>7</v>
      </c>
      <c r="K76" s="15" t="s">
        <v>8</v>
      </c>
      <c r="L76" s="15" t="s">
        <v>9</v>
      </c>
      <c r="M76" s="15" t="s">
        <v>10</v>
      </c>
      <c r="N76" s="15" t="s">
        <v>11</v>
      </c>
      <c r="O76" s="15" t="s">
        <v>12</v>
      </c>
      <c r="P76" s="88" t="s">
        <v>13</v>
      </c>
      <c r="Q76" s="17" t="s">
        <v>14</v>
      </c>
      <c r="R76" s="15" t="s">
        <v>15</v>
      </c>
      <c r="S76" s="15" t="s">
        <v>16</v>
      </c>
      <c r="T76" s="15" t="s">
        <v>17</v>
      </c>
      <c r="U76" s="15" t="s">
        <v>18</v>
      </c>
      <c r="V76" s="15" t="s">
        <v>19</v>
      </c>
      <c r="W76" s="112"/>
    </row>
    <row r="77" spans="1:23" ht="16" x14ac:dyDescent="0.2">
      <c r="A77" s="269"/>
      <c r="B77" s="269"/>
      <c r="C77" s="22" t="s">
        <v>185</v>
      </c>
      <c r="D77" s="75" t="s">
        <v>186</v>
      </c>
      <c r="E77" s="75" t="s">
        <v>23</v>
      </c>
      <c r="F77" s="99" t="s">
        <v>187</v>
      </c>
      <c r="G77" s="100">
        <v>2835</v>
      </c>
      <c r="H77" s="22" t="s">
        <v>188</v>
      </c>
      <c r="I77" s="22" t="s">
        <v>26</v>
      </c>
      <c r="J77" s="22" t="s">
        <v>189</v>
      </c>
      <c r="K77" s="22" t="s">
        <v>28</v>
      </c>
      <c r="L77" s="24" t="s">
        <v>29</v>
      </c>
      <c r="M77" s="24" t="s">
        <v>130</v>
      </c>
      <c r="N77" s="24" t="s">
        <v>131</v>
      </c>
      <c r="O77" s="25" t="s">
        <v>91</v>
      </c>
      <c r="P77" s="85" t="s">
        <v>33</v>
      </c>
      <c r="Q77" s="85" t="s">
        <v>133</v>
      </c>
      <c r="R77" s="40">
        <v>9.3000000000000007</v>
      </c>
      <c r="S77" s="29">
        <f>R77*1.05</f>
        <v>9.7650000000000006</v>
      </c>
      <c r="T77" s="29">
        <f>R77*1.15</f>
        <v>10.695</v>
      </c>
      <c r="U77" s="29">
        <f>R77*1.2</f>
        <v>11.16</v>
      </c>
      <c r="V77" s="80">
        <v>0.125</v>
      </c>
      <c r="W77" s="98"/>
    </row>
    <row r="78" spans="1:23" x14ac:dyDescent="0.2">
      <c r="A78" s="269"/>
      <c r="B78" s="269"/>
      <c r="C78" s="22" t="s">
        <v>185</v>
      </c>
      <c r="D78" s="75" t="s">
        <v>186</v>
      </c>
      <c r="E78" s="93"/>
      <c r="F78" s="99" t="s">
        <v>190</v>
      </c>
      <c r="G78" s="100">
        <v>2835</v>
      </c>
      <c r="H78" s="22" t="s">
        <v>188</v>
      </c>
      <c r="I78" s="22" t="s">
        <v>26</v>
      </c>
      <c r="J78" s="22" t="s">
        <v>191</v>
      </c>
      <c r="K78" s="81" t="s">
        <v>104</v>
      </c>
      <c r="L78" s="24" t="s">
        <v>105</v>
      </c>
      <c r="M78" s="24" t="s">
        <v>130</v>
      </c>
      <c r="N78" s="24" t="s">
        <v>131</v>
      </c>
      <c r="O78" s="25" t="s">
        <v>91</v>
      </c>
      <c r="P78" s="85" t="s">
        <v>33</v>
      </c>
      <c r="Q78" s="85" t="s">
        <v>133</v>
      </c>
      <c r="R78" s="40">
        <f>W10*V78</f>
        <v>11.024999999999999</v>
      </c>
      <c r="S78" s="29">
        <f>R78*1.05</f>
        <v>11.576249999999998</v>
      </c>
      <c r="T78" s="29">
        <f>R78*1.15</f>
        <v>12.678749999999997</v>
      </c>
      <c r="U78" s="29">
        <f>R78*1.2</f>
        <v>13.229999999999999</v>
      </c>
      <c r="V78" s="80">
        <v>0.14699999999999999</v>
      </c>
      <c r="W78" s="101"/>
    </row>
    <row r="79" spans="1:23" ht="16.5" customHeight="1" x14ac:dyDescent="0.2">
      <c r="A79" s="269"/>
      <c r="B79" s="269"/>
      <c r="C79" s="75" t="s">
        <v>185</v>
      </c>
      <c r="D79" s="75" t="s">
        <v>186</v>
      </c>
      <c r="E79" s="93"/>
      <c r="F79" s="73" t="s">
        <v>192</v>
      </c>
      <c r="G79" s="74">
        <v>2835</v>
      </c>
      <c r="H79" s="75" t="s">
        <v>188</v>
      </c>
      <c r="I79" s="75" t="s">
        <v>26</v>
      </c>
      <c r="J79" s="75" t="s">
        <v>193</v>
      </c>
      <c r="K79" s="126" t="s">
        <v>108</v>
      </c>
      <c r="L79" s="124" t="s">
        <v>109</v>
      </c>
      <c r="M79" s="76" t="s">
        <v>130</v>
      </c>
      <c r="N79" s="76" t="s">
        <v>131</v>
      </c>
      <c r="O79" s="103" t="s">
        <v>91</v>
      </c>
      <c r="P79" s="117" t="s">
        <v>33</v>
      </c>
      <c r="Q79" s="117" t="s">
        <v>133</v>
      </c>
      <c r="R79" s="54">
        <f>W10*V79</f>
        <v>11.024999999999999</v>
      </c>
      <c r="S79" s="29">
        <f>R79*1.05</f>
        <v>11.576249999999998</v>
      </c>
      <c r="T79" s="29">
        <f>R79*1.15</f>
        <v>12.678749999999997</v>
      </c>
      <c r="U79" s="29">
        <f>R79*1.2</f>
        <v>13.229999999999999</v>
      </c>
      <c r="V79" s="80">
        <v>0.14699999999999999</v>
      </c>
      <c r="W79" s="101"/>
    </row>
    <row r="80" spans="1:23" ht="8" customHeight="1" x14ac:dyDescent="0.2">
      <c r="A80" s="267"/>
      <c r="B80" s="267"/>
      <c r="C80" s="267"/>
      <c r="D80" s="267"/>
      <c r="E80" s="267"/>
      <c r="F80" s="267"/>
      <c r="G80" s="267"/>
      <c r="H80" s="267"/>
      <c r="I80" s="267"/>
      <c r="J80" s="267"/>
      <c r="K80" s="267"/>
      <c r="L80" s="267"/>
      <c r="M80" s="267"/>
      <c r="N80" s="267"/>
      <c r="O80" s="267"/>
      <c r="P80" s="267"/>
      <c r="Q80" s="267"/>
      <c r="R80" s="267"/>
      <c r="S80" s="267"/>
      <c r="T80" s="267"/>
      <c r="U80" s="267"/>
      <c r="V80" s="267"/>
      <c r="W80" s="112"/>
    </row>
    <row r="81" spans="1:23" ht="60" customHeight="1" x14ac:dyDescent="0.2">
      <c r="A81" s="268"/>
      <c r="B81" s="268"/>
      <c r="C81" s="127" t="s">
        <v>0</v>
      </c>
      <c r="D81" s="16" t="s">
        <v>1</v>
      </c>
      <c r="E81" s="128" t="s">
        <v>2</v>
      </c>
      <c r="F81" s="127" t="s">
        <v>79</v>
      </c>
      <c r="G81" s="127" t="s">
        <v>4</v>
      </c>
      <c r="H81" s="127" t="s">
        <v>5</v>
      </c>
      <c r="I81" s="127" t="s">
        <v>6</v>
      </c>
      <c r="J81" s="127" t="s">
        <v>7</v>
      </c>
      <c r="K81" s="127" t="s">
        <v>8</v>
      </c>
      <c r="L81" s="127" t="s">
        <v>9</v>
      </c>
      <c r="M81" s="127" t="s">
        <v>10</v>
      </c>
      <c r="N81" s="127" t="s">
        <v>11</v>
      </c>
      <c r="O81" s="129" t="s">
        <v>12</v>
      </c>
      <c r="P81" s="130" t="s">
        <v>13</v>
      </c>
      <c r="Q81" s="17" t="s">
        <v>14</v>
      </c>
      <c r="R81" s="15" t="s">
        <v>15</v>
      </c>
      <c r="S81" s="15" t="s">
        <v>16</v>
      </c>
      <c r="T81" s="15" t="s">
        <v>17</v>
      </c>
      <c r="U81" s="15" t="s">
        <v>18</v>
      </c>
      <c r="V81" s="127" t="s">
        <v>19</v>
      </c>
      <c r="W81" s="112"/>
    </row>
    <row r="82" spans="1:23" x14ac:dyDescent="0.2">
      <c r="A82" s="268"/>
      <c r="B82" s="268"/>
      <c r="C82" s="100" t="s">
        <v>194</v>
      </c>
      <c r="D82" s="75" t="s">
        <v>195</v>
      </c>
      <c r="E82" s="75" t="s">
        <v>23</v>
      </c>
      <c r="F82" s="99" t="s">
        <v>196</v>
      </c>
      <c r="G82" s="100">
        <v>3535</v>
      </c>
      <c r="H82" s="22" t="s">
        <v>99</v>
      </c>
      <c r="I82" s="22" t="s">
        <v>26</v>
      </c>
      <c r="J82" s="22" t="s">
        <v>100</v>
      </c>
      <c r="K82" s="22" t="s">
        <v>28</v>
      </c>
      <c r="L82" s="24" t="s">
        <v>29</v>
      </c>
      <c r="M82" s="131" t="s">
        <v>130</v>
      </c>
      <c r="N82" s="24" t="s">
        <v>197</v>
      </c>
      <c r="O82" s="24" t="s">
        <v>198</v>
      </c>
      <c r="P82" s="85" t="s">
        <v>199</v>
      </c>
      <c r="Q82" s="85" t="s">
        <v>133</v>
      </c>
      <c r="R82" s="40">
        <v>26.1</v>
      </c>
      <c r="S82" s="29">
        <f>R82*1.05</f>
        <v>27.405000000000001</v>
      </c>
      <c r="T82" s="29">
        <f>R82*1.15</f>
        <v>30.015000000000001</v>
      </c>
      <c r="U82" s="29">
        <f>R82*1.2</f>
        <v>31.32</v>
      </c>
      <c r="V82" s="80">
        <v>0.4</v>
      </c>
      <c r="W82" s="112"/>
    </row>
    <row r="83" spans="1:23" x14ac:dyDescent="0.2">
      <c r="A83" s="268"/>
      <c r="B83" s="268"/>
      <c r="C83" s="74" t="s">
        <v>194</v>
      </c>
      <c r="D83" s="75" t="s">
        <v>195</v>
      </c>
      <c r="E83" s="75" t="s">
        <v>200</v>
      </c>
      <c r="F83" s="73" t="s">
        <v>201</v>
      </c>
      <c r="G83" s="74">
        <v>3535</v>
      </c>
      <c r="H83" s="75" t="s">
        <v>99</v>
      </c>
      <c r="I83" s="75" t="s">
        <v>26</v>
      </c>
      <c r="J83" s="75" t="s">
        <v>202</v>
      </c>
      <c r="K83" s="132" t="s">
        <v>104</v>
      </c>
      <c r="L83" s="76" t="s">
        <v>105</v>
      </c>
      <c r="M83" s="133" t="s">
        <v>130</v>
      </c>
      <c r="N83" s="76" t="s">
        <v>197</v>
      </c>
      <c r="O83" s="76" t="s">
        <v>198</v>
      </c>
      <c r="P83" s="117" t="s">
        <v>199</v>
      </c>
      <c r="Q83" s="117" t="s">
        <v>133</v>
      </c>
      <c r="R83" s="54">
        <f>W10*V83</f>
        <v>45.975000000000001</v>
      </c>
      <c r="S83" s="29">
        <f>R83*1.05</f>
        <v>48.273750000000007</v>
      </c>
      <c r="T83" s="29">
        <f>R83*1.15</f>
        <v>52.871249999999996</v>
      </c>
      <c r="U83" s="29">
        <f>R83*1.2</f>
        <v>55.17</v>
      </c>
      <c r="V83" s="80">
        <v>0.61299999999999999</v>
      </c>
      <c r="W83" s="112"/>
    </row>
    <row r="84" spans="1:23" x14ac:dyDescent="0.2">
      <c r="A84" s="268"/>
      <c r="B84" s="268"/>
      <c r="C84" s="100" t="s">
        <v>203</v>
      </c>
      <c r="D84" s="75" t="s">
        <v>204</v>
      </c>
      <c r="E84" s="75" t="s">
        <v>205</v>
      </c>
      <c r="F84" s="99" t="s">
        <v>206</v>
      </c>
      <c r="G84" s="100">
        <v>3535</v>
      </c>
      <c r="H84" s="22" t="s">
        <v>207</v>
      </c>
      <c r="I84" s="22" t="s">
        <v>208</v>
      </c>
      <c r="J84" s="22" t="s">
        <v>209</v>
      </c>
      <c r="K84" s="22" t="s">
        <v>28</v>
      </c>
      <c r="L84" s="24" t="s">
        <v>29</v>
      </c>
      <c r="M84" s="131" t="s">
        <v>130</v>
      </c>
      <c r="N84" s="24" t="s">
        <v>197</v>
      </c>
      <c r="O84" s="24" t="s">
        <v>68</v>
      </c>
      <c r="P84" s="85" t="s">
        <v>199</v>
      </c>
      <c r="Q84" s="85" t="s">
        <v>133</v>
      </c>
      <c r="R84" s="40">
        <f>W10*V84</f>
        <v>163.5</v>
      </c>
      <c r="S84" s="29">
        <f>R84*1.05</f>
        <v>171.67500000000001</v>
      </c>
      <c r="T84" s="29">
        <f>R84*1.15</f>
        <v>188.02499999999998</v>
      </c>
      <c r="U84" s="29">
        <f>R84*1.2</f>
        <v>196.2</v>
      </c>
      <c r="V84" s="80">
        <v>2.1800000000000002</v>
      </c>
      <c r="W84" s="112"/>
    </row>
    <row r="85" spans="1:23" x14ac:dyDescent="0.2">
      <c r="A85" s="268"/>
      <c r="B85" s="268"/>
      <c r="C85" s="100" t="s">
        <v>203</v>
      </c>
      <c r="D85" s="75" t="s">
        <v>210</v>
      </c>
      <c r="E85" s="75" t="s">
        <v>205</v>
      </c>
      <c r="F85" s="99" t="s">
        <v>211</v>
      </c>
      <c r="G85" s="100">
        <v>3030</v>
      </c>
      <c r="H85" s="22" t="s">
        <v>207</v>
      </c>
      <c r="I85" s="22" t="s">
        <v>26</v>
      </c>
      <c r="J85" s="22" t="s">
        <v>209</v>
      </c>
      <c r="K85" s="22" t="s">
        <v>28</v>
      </c>
      <c r="L85" s="24" t="s">
        <v>29</v>
      </c>
      <c r="M85" s="131" t="s">
        <v>130</v>
      </c>
      <c r="N85" s="24" t="s">
        <v>197</v>
      </c>
      <c r="O85" s="24" t="s">
        <v>68</v>
      </c>
      <c r="P85" s="85" t="s">
        <v>199</v>
      </c>
      <c r="Q85" s="85" t="s">
        <v>133</v>
      </c>
      <c r="R85" s="40">
        <f>W10*V85</f>
        <v>71.474999999999994</v>
      </c>
      <c r="S85" s="29">
        <f>R85*1.05</f>
        <v>75.048749999999998</v>
      </c>
      <c r="T85" s="29">
        <f>R85*1.15</f>
        <v>82.196249999999992</v>
      </c>
      <c r="U85" s="29">
        <f>R85*1.2</f>
        <v>85.77</v>
      </c>
      <c r="V85" s="80">
        <v>0.95299999999999996</v>
      </c>
      <c r="W85" s="112"/>
    </row>
    <row r="86" spans="1:23" ht="8" customHeight="1" x14ac:dyDescent="0.2">
      <c r="A86" s="267"/>
      <c r="B86" s="267"/>
      <c r="C86" s="267"/>
      <c r="D86" s="267"/>
      <c r="E86" s="267"/>
      <c r="F86" s="267"/>
      <c r="G86" s="267"/>
      <c r="H86" s="267"/>
      <c r="I86" s="267"/>
      <c r="J86" s="267"/>
      <c r="K86" s="267"/>
      <c r="L86" s="267"/>
      <c r="M86" s="267"/>
      <c r="N86" s="267"/>
      <c r="O86" s="267"/>
      <c r="P86" s="267"/>
      <c r="Q86" s="267"/>
      <c r="R86" s="267"/>
      <c r="S86" s="267"/>
      <c r="T86" s="267"/>
      <c r="U86" s="267"/>
      <c r="V86" s="267"/>
      <c r="W86" s="112"/>
    </row>
    <row r="87" spans="1:23" ht="60" customHeight="1" x14ac:dyDescent="0.2">
      <c r="A87" s="266"/>
      <c r="B87" s="266"/>
      <c r="C87" s="127" t="s">
        <v>0</v>
      </c>
      <c r="D87" s="16" t="s">
        <v>1</v>
      </c>
      <c r="E87" s="128" t="s">
        <v>2</v>
      </c>
      <c r="F87" s="127" t="s">
        <v>3</v>
      </c>
      <c r="G87" s="127" t="s">
        <v>4</v>
      </c>
      <c r="H87" s="127" t="s">
        <v>5</v>
      </c>
      <c r="I87" s="127" t="s">
        <v>6</v>
      </c>
      <c r="J87" s="127" t="s">
        <v>7</v>
      </c>
      <c r="K87" s="127" t="s">
        <v>8</v>
      </c>
      <c r="L87" s="127" t="s">
        <v>9</v>
      </c>
      <c r="M87" s="127" t="s">
        <v>10</v>
      </c>
      <c r="N87" s="127" t="s">
        <v>11</v>
      </c>
      <c r="O87" s="127" t="s">
        <v>12</v>
      </c>
      <c r="P87" s="130" t="s">
        <v>13</v>
      </c>
      <c r="Q87" s="17" t="s">
        <v>14</v>
      </c>
      <c r="R87" s="15" t="s">
        <v>15</v>
      </c>
      <c r="S87" s="15" t="s">
        <v>16</v>
      </c>
      <c r="T87" s="15" t="s">
        <v>17</v>
      </c>
      <c r="U87" s="15" t="s">
        <v>18</v>
      </c>
      <c r="V87" s="15" t="s">
        <v>19</v>
      </c>
      <c r="W87" s="101"/>
    </row>
    <row r="88" spans="1:23" x14ac:dyDescent="0.2">
      <c r="A88" s="266"/>
      <c r="B88" s="266"/>
      <c r="C88" s="22" t="s">
        <v>116</v>
      </c>
      <c r="D88" s="75" t="s">
        <v>212</v>
      </c>
      <c r="E88" s="75" t="s">
        <v>97</v>
      </c>
      <c r="F88" s="99" t="s">
        <v>213</v>
      </c>
      <c r="G88" s="100" t="s">
        <v>214</v>
      </c>
      <c r="H88" s="22" t="s">
        <v>122</v>
      </c>
      <c r="I88" s="22" t="s">
        <v>26</v>
      </c>
      <c r="J88" s="22" t="s">
        <v>215</v>
      </c>
      <c r="K88" s="110" t="s">
        <v>28</v>
      </c>
      <c r="L88" s="24" t="s">
        <v>29</v>
      </c>
      <c r="M88" s="24" t="s">
        <v>130</v>
      </c>
      <c r="N88" s="24" t="s">
        <v>54</v>
      </c>
      <c r="O88" s="25" t="s">
        <v>77</v>
      </c>
      <c r="P88" s="85" t="s">
        <v>33</v>
      </c>
      <c r="Q88" s="85" t="s">
        <v>133</v>
      </c>
      <c r="R88" s="27">
        <v>35</v>
      </c>
      <c r="S88" s="111">
        <f>R88*1.05</f>
        <v>36.75</v>
      </c>
      <c r="T88" s="111">
        <f>R88*1.15</f>
        <v>40.25</v>
      </c>
      <c r="U88" s="111">
        <f>R88*1.2</f>
        <v>42</v>
      </c>
      <c r="V88" s="43">
        <v>0.44</v>
      </c>
      <c r="W88" s="101"/>
    </row>
    <row r="89" spans="1:23" ht="8" customHeight="1" x14ac:dyDescent="0.2">
      <c r="A89" s="267"/>
      <c r="B89" s="267"/>
      <c r="C89" s="267"/>
      <c r="D89" s="267"/>
      <c r="E89" s="267"/>
      <c r="F89" s="267"/>
      <c r="G89" s="267"/>
      <c r="H89" s="267"/>
      <c r="I89" s="267"/>
      <c r="J89" s="267"/>
      <c r="K89" s="267"/>
      <c r="L89" s="267"/>
      <c r="M89" s="267"/>
      <c r="N89" s="267"/>
      <c r="O89" s="267"/>
      <c r="P89" s="267"/>
      <c r="Q89" s="267"/>
      <c r="R89" s="267"/>
      <c r="S89" s="267"/>
      <c r="T89" s="267"/>
      <c r="U89" s="267"/>
      <c r="V89" s="267"/>
      <c r="W89" s="112"/>
    </row>
    <row r="90" spans="1:23" ht="60" customHeight="1" x14ac:dyDescent="0.2">
      <c r="A90" s="268"/>
      <c r="B90" s="268"/>
      <c r="C90" s="127" t="s">
        <v>0</v>
      </c>
      <c r="D90" s="16" t="s">
        <v>1</v>
      </c>
      <c r="E90" s="128" t="s">
        <v>2</v>
      </c>
      <c r="F90" s="127" t="s">
        <v>79</v>
      </c>
      <c r="G90" s="127" t="s">
        <v>4</v>
      </c>
      <c r="H90" s="127" t="s">
        <v>5</v>
      </c>
      <c r="I90" s="127" t="s">
        <v>6</v>
      </c>
      <c r="J90" s="127" t="s">
        <v>7</v>
      </c>
      <c r="K90" s="127" t="s">
        <v>8</v>
      </c>
      <c r="L90" s="127" t="s">
        <v>9</v>
      </c>
      <c r="M90" s="127" t="s">
        <v>10</v>
      </c>
      <c r="N90" s="127" t="s">
        <v>11</v>
      </c>
      <c r="O90" s="127" t="s">
        <v>216</v>
      </c>
      <c r="P90" s="130" t="s">
        <v>13</v>
      </c>
      <c r="Q90" s="17" t="s">
        <v>14</v>
      </c>
      <c r="R90" s="15" t="s">
        <v>15</v>
      </c>
      <c r="S90" s="15" t="s">
        <v>16</v>
      </c>
      <c r="T90" s="15" t="s">
        <v>17</v>
      </c>
      <c r="U90" s="15" t="s">
        <v>18</v>
      </c>
      <c r="V90" s="15" t="s">
        <v>19</v>
      </c>
      <c r="W90" s="101"/>
    </row>
    <row r="91" spans="1:23" ht="16" x14ac:dyDescent="0.2">
      <c r="A91" s="268"/>
      <c r="B91" s="268"/>
      <c r="C91" s="22" t="s">
        <v>217</v>
      </c>
      <c r="D91" s="75" t="s">
        <v>218</v>
      </c>
      <c r="E91" s="75" t="s">
        <v>200</v>
      </c>
      <c r="F91" s="73" t="s">
        <v>219</v>
      </c>
      <c r="G91" s="22" t="s">
        <v>220</v>
      </c>
      <c r="H91" s="22" t="s">
        <v>221</v>
      </c>
      <c r="I91" s="22" t="s">
        <v>26</v>
      </c>
      <c r="J91" s="89" t="s">
        <v>222</v>
      </c>
      <c r="K91" s="90" t="s">
        <v>28</v>
      </c>
      <c r="L91" s="83" t="s">
        <v>29</v>
      </c>
      <c r="M91" s="83" t="s">
        <v>130</v>
      </c>
      <c r="N91" s="83" t="s">
        <v>46</v>
      </c>
      <c r="O91" s="91" t="s">
        <v>223</v>
      </c>
      <c r="P91" s="85" t="s">
        <v>40</v>
      </c>
      <c r="Q91" s="85" t="s">
        <v>133</v>
      </c>
      <c r="R91" s="40">
        <v>5.6</v>
      </c>
      <c r="S91" s="29">
        <f>R91*1.05</f>
        <v>5.88</v>
      </c>
      <c r="T91" s="29">
        <f>R91*1.15</f>
        <v>6.4399999999999995</v>
      </c>
      <c r="U91" s="29">
        <f>R91*1.2</f>
        <v>6.72</v>
      </c>
      <c r="V91" s="80">
        <v>0.05</v>
      </c>
      <c r="W91" s="98"/>
    </row>
    <row r="92" spans="1:23" x14ac:dyDescent="0.2">
      <c r="A92" s="268"/>
      <c r="B92" s="268"/>
      <c r="C92" s="22" t="s">
        <v>217</v>
      </c>
      <c r="D92" s="75" t="s">
        <v>224</v>
      </c>
      <c r="E92" s="75"/>
      <c r="F92" s="99" t="s">
        <v>225</v>
      </c>
      <c r="G92" s="22" t="s">
        <v>220</v>
      </c>
      <c r="H92" s="22" t="s">
        <v>221</v>
      </c>
      <c r="I92" s="22" t="s">
        <v>26</v>
      </c>
      <c r="J92" s="100" t="s">
        <v>226</v>
      </c>
      <c r="K92" s="63" t="s">
        <v>108</v>
      </c>
      <c r="L92" s="24" t="s">
        <v>109</v>
      </c>
      <c r="M92" s="24" t="s">
        <v>130</v>
      </c>
      <c r="N92" s="24" t="s">
        <v>46</v>
      </c>
      <c r="O92" s="25" t="s">
        <v>223</v>
      </c>
      <c r="P92" s="85" t="s">
        <v>40</v>
      </c>
      <c r="Q92" s="85" t="s">
        <v>133</v>
      </c>
      <c r="R92" s="40">
        <v>5.6</v>
      </c>
      <c r="S92" s="29">
        <f>R92*1.05</f>
        <v>5.88</v>
      </c>
      <c r="T92" s="29">
        <f>R92*1.15</f>
        <v>6.4399999999999995</v>
      </c>
      <c r="U92" s="29">
        <f>R92*1.2</f>
        <v>6.72</v>
      </c>
      <c r="V92" s="80">
        <v>0.05</v>
      </c>
      <c r="W92" s="134"/>
    </row>
    <row r="93" spans="1:23" x14ac:dyDescent="0.2">
      <c r="A93" s="268"/>
      <c r="B93" s="268"/>
      <c r="C93" s="22" t="s">
        <v>217</v>
      </c>
      <c r="D93" s="75"/>
      <c r="E93" s="75"/>
      <c r="F93" s="99" t="s">
        <v>227</v>
      </c>
      <c r="G93" s="22" t="s">
        <v>220</v>
      </c>
      <c r="H93" s="22" t="s">
        <v>221</v>
      </c>
      <c r="I93" s="22" t="s">
        <v>26</v>
      </c>
      <c r="J93" s="100" t="s">
        <v>137</v>
      </c>
      <c r="K93" s="84" t="s">
        <v>113</v>
      </c>
      <c r="L93" s="24" t="s">
        <v>109</v>
      </c>
      <c r="M93" s="24" t="s">
        <v>130</v>
      </c>
      <c r="N93" s="24" t="s">
        <v>46</v>
      </c>
      <c r="O93" s="25" t="s">
        <v>223</v>
      </c>
      <c r="P93" s="85" t="s">
        <v>40</v>
      </c>
      <c r="Q93" s="85" t="s">
        <v>133</v>
      </c>
      <c r="R93" s="40">
        <v>5.6</v>
      </c>
      <c r="S93" s="29">
        <f>R93*1.05</f>
        <v>5.88</v>
      </c>
      <c r="T93" s="29">
        <f>R93*1.15</f>
        <v>6.4399999999999995</v>
      </c>
      <c r="U93" s="29">
        <f>R93*1.2</f>
        <v>6.72</v>
      </c>
      <c r="V93" s="80">
        <v>0.05</v>
      </c>
      <c r="W93" s="101"/>
    </row>
    <row r="94" spans="1:23" x14ac:dyDescent="0.2">
      <c r="A94" s="268"/>
      <c r="B94" s="268"/>
      <c r="C94" s="22" t="s">
        <v>217</v>
      </c>
      <c r="D94" s="75"/>
      <c r="E94" s="75"/>
      <c r="F94" s="105" t="s">
        <v>228</v>
      </c>
      <c r="G94" s="22" t="s">
        <v>220</v>
      </c>
      <c r="H94" s="22" t="s">
        <v>221</v>
      </c>
      <c r="I94" s="22" t="s">
        <v>26</v>
      </c>
      <c r="J94" s="106" t="s">
        <v>148</v>
      </c>
      <c r="K94" s="97" t="s">
        <v>115</v>
      </c>
      <c r="L94" s="24" t="s">
        <v>109</v>
      </c>
      <c r="M94" s="108" t="s">
        <v>130</v>
      </c>
      <c r="N94" s="108" t="s">
        <v>46</v>
      </c>
      <c r="O94" s="109" t="s">
        <v>223</v>
      </c>
      <c r="P94" s="85" t="s">
        <v>40</v>
      </c>
      <c r="Q94" s="85" t="s">
        <v>133</v>
      </c>
      <c r="R94" s="40">
        <v>5.6</v>
      </c>
      <c r="S94" s="29">
        <f>R94*1.05</f>
        <v>5.88</v>
      </c>
      <c r="T94" s="29">
        <f>R94*1.15</f>
        <v>6.4399999999999995</v>
      </c>
      <c r="U94" s="29">
        <f>R94*1.2</f>
        <v>6.72</v>
      </c>
      <c r="V94" s="80">
        <v>0.05</v>
      </c>
      <c r="W94" s="112"/>
    </row>
    <row r="95" spans="1:23" x14ac:dyDescent="0.2">
      <c r="A95" s="268"/>
      <c r="B95" s="268"/>
      <c r="C95" s="22" t="s">
        <v>217</v>
      </c>
      <c r="D95" s="75"/>
      <c r="E95" s="75"/>
      <c r="F95" s="94" t="s">
        <v>229</v>
      </c>
      <c r="G95" s="75" t="s">
        <v>220</v>
      </c>
      <c r="H95" s="75" t="s">
        <v>221</v>
      </c>
      <c r="I95" s="75" t="s">
        <v>26</v>
      </c>
      <c r="J95" s="89" t="s">
        <v>230</v>
      </c>
      <c r="K95" s="116" t="s">
        <v>142</v>
      </c>
      <c r="L95" s="76" t="s">
        <v>109</v>
      </c>
      <c r="M95" s="83" t="s">
        <v>130</v>
      </c>
      <c r="N95" s="83" t="s">
        <v>46</v>
      </c>
      <c r="O95" s="91" t="s">
        <v>223</v>
      </c>
      <c r="P95" s="117" t="s">
        <v>40</v>
      </c>
      <c r="Q95" s="117" t="s">
        <v>133</v>
      </c>
      <c r="R95" s="40">
        <v>5.6</v>
      </c>
      <c r="S95" s="29">
        <f>R95*1.05</f>
        <v>5.88</v>
      </c>
      <c r="T95" s="29">
        <f>R95*1.15</f>
        <v>6.4399999999999995</v>
      </c>
      <c r="U95" s="29">
        <f>R95*1.2</f>
        <v>6.72</v>
      </c>
      <c r="V95" s="80">
        <v>0.05</v>
      </c>
      <c r="W95" s="101"/>
    </row>
    <row r="96" spans="1:23" ht="8" customHeight="1" x14ac:dyDescent="0.2">
      <c r="A96" s="267"/>
      <c r="B96" s="267"/>
      <c r="C96" s="267"/>
      <c r="D96" s="267"/>
      <c r="E96" s="267"/>
      <c r="F96" s="267"/>
      <c r="G96" s="267"/>
      <c r="H96" s="267"/>
      <c r="I96" s="267"/>
      <c r="J96" s="267"/>
      <c r="K96" s="267"/>
      <c r="L96" s="267"/>
      <c r="M96" s="267"/>
      <c r="N96" s="267"/>
      <c r="O96" s="267"/>
      <c r="P96" s="267"/>
      <c r="Q96" s="267"/>
      <c r="R96" s="267"/>
      <c r="S96" s="267"/>
      <c r="T96" s="267"/>
      <c r="U96" s="267"/>
      <c r="V96" s="267"/>
      <c r="W96" s="112"/>
    </row>
    <row r="97" spans="1:24" ht="60" customHeight="1" x14ac:dyDescent="0.2">
      <c r="A97" s="268"/>
      <c r="B97" s="268"/>
      <c r="C97" s="127" t="s">
        <v>0</v>
      </c>
      <c r="D97" s="16" t="s">
        <v>1</v>
      </c>
      <c r="E97" s="128" t="s">
        <v>2</v>
      </c>
      <c r="F97" s="127" t="s">
        <v>79</v>
      </c>
      <c r="G97" s="128" t="s">
        <v>4</v>
      </c>
      <c r="H97" s="127" t="s">
        <v>5</v>
      </c>
      <c r="I97" s="127" t="s">
        <v>6</v>
      </c>
      <c r="J97" s="127" t="s">
        <v>7</v>
      </c>
      <c r="K97" s="127" t="s">
        <v>8</v>
      </c>
      <c r="L97" s="127" t="s">
        <v>9</v>
      </c>
      <c r="M97" s="127" t="s">
        <v>10</v>
      </c>
      <c r="N97" s="127" t="s">
        <v>11</v>
      </c>
      <c r="O97" s="129" t="s">
        <v>216</v>
      </c>
      <c r="P97" s="130" t="s">
        <v>13</v>
      </c>
      <c r="Q97" s="17" t="s">
        <v>14</v>
      </c>
      <c r="R97" s="15" t="s">
        <v>15</v>
      </c>
      <c r="S97" s="15" t="s">
        <v>16</v>
      </c>
      <c r="T97" s="15" t="s">
        <v>17</v>
      </c>
      <c r="U97" s="15" t="s">
        <v>18</v>
      </c>
      <c r="V97" s="15" t="s">
        <v>19</v>
      </c>
      <c r="W97" s="112"/>
    </row>
    <row r="98" spans="1:24" x14ac:dyDescent="0.2">
      <c r="A98" s="268"/>
      <c r="B98" s="268"/>
      <c r="C98" s="22" t="s">
        <v>169</v>
      </c>
      <c r="D98" s="75" t="s">
        <v>231</v>
      </c>
      <c r="E98" s="100" t="s">
        <v>232</v>
      </c>
      <c r="F98" s="99" t="s">
        <v>233</v>
      </c>
      <c r="G98" s="100" t="s">
        <v>234</v>
      </c>
      <c r="H98" s="135" t="s">
        <v>235</v>
      </c>
      <c r="I98" s="22" t="s">
        <v>236</v>
      </c>
      <c r="J98" s="100" t="s">
        <v>112</v>
      </c>
      <c r="K98" s="22" t="s">
        <v>28</v>
      </c>
      <c r="L98" s="24" t="s">
        <v>29</v>
      </c>
      <c r="M98" s="24" t="s">
        <v>30</v>
      </c>
      <c r="N98" s="24" t="s">
        <v>46</v>
      </c>
      <c r="O98" s="25" t="s">
        <v>237</v>
      </c>
      <c r="P98" s="85" t="s">
        <v>238</v>
      </c>
      <c r="Q98" s="85" t="s">
        <v>133</v>
      </c>
      <c r="R98" s="40">
        <v>7</v>
      </c>
      <c r="S98" s="40">
        <f>W10*W98</f>
        <v>8.5500000000000007</v>
      </c>
      <c r="T98" s="29">
        <f t="shared" ref="T98:T104" si="9">S98*1.05</f>
        <v>8.9775000000000009</v>
      </c>
      <c r="U98" s="29">
        <f t="shared" ref="U98:U104" si="10">S98*1.15</f>
        <v>9.8324999999999996</v>
      </c>
      <c r="V98" s="29">
        <f t="shared" ref="V98:V104" si="11">S98*1.2</f>
        <v>10.26</v>
      </c>
      <c r="W98" s="80">
        <v>0.114</v>
      </c>
      <c r="X98" s="112"/>
    </row>
    <row r="99" spans="1:24" ht="16" x14ac:dyDescent="0.2">
      <c r="A99" s="268"/>
      <c r="B99" s="268"/>
      <c r="C99" s="22" t="s">
        <v>169</v>
      </c>
      <c r="D99" s="75" t="s">
        <v>239</v>
      </c>
      <c r="E99" s="100"/>
      <c r="F99" s="113" t="s">
        <v>240</v>
      </c>
      <c r="G99" s="100" t="s">
        <v>234</v>
      </c>
      <c r="H99" s="135" t="s">
        <v>235</v>
      </c>
      <c r="I99" s="22" t="s">
        <v>236</v>
      </c>
      <c r="J99" s="100" t="s">
        <v>241</v>
      </c>
      <c r="K99" s="63" t="s">
        <v>108</v>
      </c>
      <c r="L99" s="24" t="s">
        <v>109</v>
      </c>
      <c r="M99" s="24" t="s">
        <v>30</v>
      </c>
      <c r="N99" s="24" t="s">
        <v>46</v>
      </c>
      <c r="O99" s="25" t="s">
        <v>237</v>
      </c>
      <c r="P99" s="85" t="s">
        <v>238</v>
      </c>
      <c r="Q99" s="85" t="s">
        <v>133</v>
      </c>
      <c r="R99" s="40">
        <v>7</v>
      </c>
      <c r="S99" s="40">
        <f>W10*W99</f>
        <v>8.5500000000000007</v>
      </c>
      <c r="T99" s="29">
        <f t="shared" si="9"/>
        <v>8.9775000000000009</v>
      </c>
      <c r="U99" s="29">
        <f t="shared" si="10"/>
        <v>9.8324999999999996</v>
      </c>
      <c r="V99" s="29">
        <f t="shared" si="11"/>
        <v>10.26</v>
      </c>
      <c r="W99" s="80">
        <v>0.114</v>
      </c>
      <c r="X99" s="98"/>
    </row>
    <row r="100" spans="1:24" ht="16.5" customHeight="1" x14ac:dyDescent="0.2">
      <c r="A100" s="268"/>
      <c r="B100" s="268"/>
      <c r="C100" s="22" t="s">
        <v>169</v>
      </c>
      <c r="D100" s="22"/>
      <c r="E100" s="100"/>
      <c r="F100" s="113" t="s">
        <v>242</v>
      </c>
      <c r="G100" s="100" t="s">
        <v>234</v>
      </c>
      <c r="H100" s="135" t="s">
        <v>235</v>
      </c>
      <c r="I100" s="22" t="s">
        <v>236</v>
      </c>
      <c r="J100" s="100" t="s">
        <v>181</v>
      </c>
      <c r="K100" s="84" t="s">
        <v>113</v>
      </c>
      <c r="L100" s="24" t="s">
        <v>109</v>
      </c>
      <c r="M100" s="24" t="s">
        <v>30</v>
      </c>
      <c r="N100" s="24" t="s">
        <v>46</v>
      </c>
      <c r="O100" s="25" t="s">
        <v>237</v>
      </c>
      <c r="P100" s="85" t="s">
        <v>238</v>
      </c>
      <c r="Q100" s="85" t="s">
        <v>133</v>
      </c>
      <c r="R100" s="40">
        <v>7</v>
      </c>
      <c r="S100" s="40">
        <f>W10*W100</f>
        <v>8.5500000000000007</v>
      </c>
      <c r="T100" s="29">
        <f t="shared" si="9"/>
        <v>8.9775000000000009</v>
      </c>
      <c r="U100" s="29">
        <f t="shared" si="10"/>
        <v>9.8324999999999996</v>
      </c>
      <c r="V100" s="29">
        <f t="shared" si="11"/>
        <v>10.26</v>
      </c>
      <c r="W100" s="80">
        <v>0.114</v>
      </c>
      <c r="X100" s="136"/>
    </row>
    <row r="101" spans="1:24" x14ac:dyDescent="0.2">
      <c r="A101" s="268"/>
      <c r="B101" s="268"/>
      <c r="C101" s="22" t="s">
        <v>169</v>
      </c>
      <c r="D101" s="22"/>
      <c r="E101" s="100"/>
      <c r="F101" s="113" t="s">
        <v>243</v>
      </c>
      <c r="G101" s="100" t="s">
        <v>234</v>
      </c>
      <c r="H101" s="135" t="s">
        <v>235</v>
      </c>
      <c r="I101" s="22" t="s">
        <v>236</v>
      </c>
      <c r="J101" s="100" t="s">
        <v>179</v>
      </c>
      <c r="K101" s="97" t="s">
        <v>115</v>
      </c>
      <c r="L101" s="24" t="s">
        <v>109</v>
      </c>
      <c r="M101" s="24" t="s">
        <v>30</v>
      </c>
      <c r="N101" s="24" t="s">
        <v>46</v>
      </c>
      <c r="O101" s="25" t="s">
        <v>237</v>
      </c>
      <c r="P101" s="85" t="s">
        <v>238</v>
      </c>
      <c r="Q101" s="85" t="s">
        <v>133</v>
      </c>
      <c r="R101" s="40">
        <v>7</v>
      </c>
      <c r="S101" s="40">
        <f>W10*W101</f>
        <v>8.5500000000000007</v>
      </c>
      <c r="T101" s="29">
        <f t="shared" si="9"/>
        <v>8.9775000000000009</v>
      </c>
      <c r="U101" s="29">
        <f t="shared" si="10"/>
        <v>9.8324999999999996</v>
      </c>
      <c r="V101" s="29">
        <f t="shared" si="11"/>
        <v>10.26</v>
      </c>
      <c r="W101" s="80">
        <v>0.114</v>
      </c>
      <c r="X101" s="101"/>
    </row>
    <row r="102" spans="1:24" x14ac:dyDescent="0.2">
      <c r="A102" s="268"/>
      <c r="B102" s="268"/>
      <c r="C102" s="22" t="s">
        <v>169</v>
      </c>
      <c r="D102" s="22"/>
      <c r="E102" s="100"/>
      <c r="F102" s="113" t="s">
        <v>244</v>
      </c>
      <c r="G102" s="100" t="s">
        <v>234</v>
      </c>
      <c r="H102" s="135" t="s">
        <v>235</v>
      </c>
      <c r="I102" s="22" t="s">
        <v>236</v>
      </c>
      <c r="J102" s="100" t="s">
        <v>184</v>
      </c>
      <c r="K102" s="116" t="s">
        <v>142</v>
      </c>
      <c r="L102" s="24" t="s">
        <v>109</v>
      </c>
      <c r="M102" s="24" t="s">
        <v>30</v>
      </c>
      <c r="N102" s="24" t="s">
        <v>46</v>
      </c>
      <c r="O102" s="25" t="s">
        <v>237</v>
      </c>
      <c r="P102" s="85" t="s">
        <v>238</v>
      </c>
      <c r="Q102" s="85" t="s">
        <v>133</v>
      </c>
      <c r="R102" s="40">
        <v>7</v>
      </c>
      <c r="S102" s="40">
        <f>W10*W102</f>
        <v>8.5500000000000007</v>
      </c>
      <c r="T102" s="29">
        <f t="shared" si="9"/>
        <v>8.9775000000000009</v>
      </c>
      <c r="U102" s="29">
        <f t="shared" si="10"/>
        <v>9.8324999999999996</v>
      </c>
      <c r="V102" s="29">
        <f t="shared" si="11"/>
        <v>10.26</v>
      </c>
      <c r="W102" s="80">
        <v>0.114</v>
      </c>
      <c r="X102" s="101"/>
    </row>
    <row r="103" spans="1:24" ht="16.5" customHeight="1" x14ac:dyDescent="0.2">
      <c r="A103" s="268"/>
      <c r="B103" s="268"/>
      <c r="C103" s="22" t="s">
        <v>169</v>
      </c>
      <c r="D103" s="22"/>
      <c r="E103" s="100"/>
      <c r="F103" s="113" t="s">
        <v>245</v>
      </c>
      <c r="G103" s="100" t="s">
        <v>234</v>
      </c>
      <c r="H103" s="135" t="s">
        <v>235</v>
      </c>
      <c r="I103" s="22" t="s">
        <v>236</v>
      </c>
      <c r="J103" s="21" t="s">
        <v>246</v>
      </c>
      <c r="K103" s="137" t="s">
        <v>155</v>
      </c>
      <c r="L103" s="138" t="s">
        <v>109</v>
      </c>
      <c r="M103" s="24" t="s">
        <v>30</v>
      </c>
      <c r="N103" s="24" t="s">
        <v>46</v>
      </c>
      <c r="O103" s="25" t="s">
        <v>237</v>
      </c>
      <c r="P103" s="85" t="s">
        <v>238</v>
      </c>
      <c r="Q103" s="85" t="s">
        <v>133</v>
      </c>
      <c r="R103" s="40">
        <v>13.7</v>
      </c>
      <c r="S103" s="40">
        <f>W10*W103</f>
        <v>15.75</v>
      </c>
      <c r="T103" s="29">
        <f t="shared" si="9"/>
        <v>16.537500000000001</v>
      </c>
      <c r="U103" s="29">
        <f t="shared" si="10"/>
        <v>18.112499999999997</v>
      </c>
      <c r="V103" s="29">
        <f t="shared" si="11"/>
        <v>18.899999999999999</v>
      </c>
      <c r="W103" s="80">
        <v>0.21</v>
      </c>
      <c r="X103" s="98"/>
    </row>
    <row r="104" spans="1:24" x14ac:dyDescent="0.2">
      <c r="A104" s="268"/>
      <c r="B104" s="268"/>
      <c r="C104" s="22" t="s">
        <v>169</v>
      </c>
      <c r="D104" s="22"/>
      <c r="E104" s="100"/>
      <c r="F104" s="113" t="s">
        <v>247</v>
      </c>
      <c r="G104" s="100" t="s">
        <v>234</v>
      </c>
      <c r="H104" s="135" t="s">
        <v>235</v>
      </c>
      <c r="I104" s="22" t="s">
        <v>236</v>
      </c>
      <c r="J104" s="100" t="s">
        <v>246</v>
      </c>
      <c r="K104" s="137" t="s">
        <v>155</v>
      </c>
      <c r="L104" s="24" t="s">
        <v>109</v>
      </c>
      <c r="M104" s="24" t="s">
        <v>30</v>
      </c>
      <c r="N104" s="24" t="s">
        <v>46</v>
      </c>
      <c r="O104" s="25" t="s">
        <v>237</v>
      </c>
      <c r="P104" s="85" t="s">
        <v>238</v>
      </c>
      <c r="Q104" s="85" t="s">
        <v>133</v>
      </c>
      <c r="R104" s="40">
        <v>29.3</v>
      </c>
      <c r="S104" s="40">
        <f>W10*W104</f>
        <v>33.450000000000003</v>
      </c>
      <c r="T104" s="29">
        <f t="shared" si="9"/>
        <v>35.122500000000002</v>
      </c>
      <c r="U104" s="29">
        <f t="shared" si="10"/>
        <v>38.467500000000001</v>
      </c>
      <c r="V104" s="29">
        <f t="shared" si="11"/>
        <v>40.14</v>
      </c>
      <c r="W104" s="80">
        <v>0.44600000000000001</v>
      </c>
      <c r="X104" s="101"/>
    </row>
    <row r="105" spans="1:24" ht="15" customHeigh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139"/>
    </row>
    <row r="106" spans="1:24" ht="21" customHeight="1" x14ac:dyDescent="0.2">
      <c r="A106" s="20"/>
      <c r="B106" s="20"/>
      <c r="C106" s="20"/>
      <c r="D106" s="20"/>
      <c r="E106" s="20"/>
      <c r="F106" s="265" t="s">
        <v>248</v>
      </c>
      <c r="G106" s="265"/>
      <c r="H106" s="265"/>
      <c r="I106" s="265"/>
      <c r="J106" s="265"/>
      <c r="K106" s="265"/>
      <c r="L106" s="265"/>
      <c r="M106" s="265"/>
      <c r="N106" s="20"/>
      <c r="O106" s="20"/>
      <c r="P106" s="20"/>
      <c r="Q106" s="20"/>
      <c r="R106" s="20"/>
      <c r="S106" s="20"/>
      <c r="T106" s="20"/>
      <c r="U106" s="20"/>
      <c r="V106" s="20"/>
      <c r="W106" s="139"/>
    </row>
    <row r="107" spans="1:24" ht="19.5" customHeight="1" x14ac:dyDescent="0.2">
      <c r="A107" s="20"/>
      <c r="B107" s="20"/>
      <c r="C107" s="20"/>
      <c r="D107" s="20"/>
      <c r="E107" s="20"/>
      <c r="F107" s="22" t="s">
        <v>249</v>
      </c>
      <c r="G107" s="140" t="s">
        <v>250</v>
      </c>
      <c r="H107" s="141" t="s">
        <v>104</v>
      </c>
      <c r="I107" s="142" t="s">
        <v>108</v>
      </c>
      <c r="J107" s="143" t="s">
        <v>113</v>
      </c>
      <c r="K107" s="144" t="s">
        <v>115</v>
      </c>
      <c r="L107" s="145" t="s">
        <v>142</v>
      </c>
      <c r="M107" s="137" t="s">
        <v>155</v>
      </c>
      <c r="N107" s="20"/>
      <c r="O107" s="20"/>
      <c r="P107" s="20"/>
      <c r="Q107" s="20"/>
      <c r="R107" s="20"/>
      <c r="S107" s="20"/>
      <c r="T107" s="20"/>
      <c r="U107" s="20"/>
      <c r="V107" s="20"/>
      <c r="W107" s="139"/>
    </row>
    <row r="108" spans="1:24" ht="15" customHeigh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"/>
    </row>
  </sheetData>
  <mergeCells count="26">
    <mergeCell ref="A9:B12"/>
    <mergeCell ref="A13:V13"/>
    <mergeCell ref="A14:B22"/>
    <mergeCell ref="A23:V23"/>
    <mergeCell ref="A24:B35"/>
    <mergeCell ref="A37:V37"/>
    <mergeCell ref="A38:B40"/>
    <mergeCell ref="A41:V41"/>
    <mergeCell ref="A42:B47"/>
    <mergeCell ref="A48:V48"/>
    <mergeCell ref="A49:B57"/>
    <mergeCell ref="A58:V58"/>
    <mergeCell ref="A59:B66"/>
    <mergeCell ref="A67:V67"/>
    <mergeCell ref="A68:B74"/>
    <mergeCell ref="A75:V75"/>
    <mergeCell ref="A76:B79"/>
    <mergeCell ref="A80:V80"/>
    <mergeCell ref="A81:B85"/>
    <mergeCell ref="A86:V86"/>
    <mergeCell ref="F106:M106"/>
    <mergeCell ref="A87:B88"/>
    <mergeCell ref="A89:V89"/>
    <mergeCell ref="A90:B95"/>
    <mergeCell ref="A96:V96"/>
    <mergeCell ref="A97:B104"/>
  </mergeCells>
  <hyperlinks>
    <hyperlink ref="F15" r:id="rId1" xr:uid="{00000000-0004-0000-0000-000000000000}"/>
    <hyperlink ref="F16" r:id="rId2" xr:uid="{00000000-0004-0000-0000-000001000000}"/>
    <hyperlink ref="F17" r:id="rId3" xr:uid="{00000000-0004-0000-0000-000002000000}"/>
    <hyperlink ref="F18" r:id="rId4" xr:uid="{00000000-0004-0000-0000-000003000000}"/>
    <hyperlink ref="F19" r:id="rId5" xr:uid="{00000000-0004-0000-0000-000004000000}"/>
    <hyperlink ref="F20" r:id="rId6" xr:uid="{00000000-0004-0000-0000-000005000000}"/>
    <hyperlink ref="F21" r:id="rId7" xr:uid="{00000000-0004-0000-0000-000006000000}"/>
    <hyperlink ref="F22" r:id="rId8" xr:uid="{00000000-0004-0000-0000-000007000000}"/>
    <hyperlink ref="F25" r:id="rId9" xr:uid="{00000000-0004-0000-0000-000008000000}"/>
    <hyperlink ref="F26" r:id="rId10" xr:uid="{00000000-0004-0000-0000-000009000000}"/>
    <hyperlink ref="F27" r:id="rId11" xr:uid="{00000000-0004-0000-0000-00000A000000}"/>
    <hyperlink ref="F28" r:id="rId12" xr:uid="{00000000-0004-0000-0000-00000B000000}"/>
    <hyperlink ref="F29" r:id="rId13" xr:uid="{00000000-0004-0000-0000-00000C000000}"/>
    <hyperlink ref="F30" r:id="rId14" xr:uid="{00000000-0004-0000-0000-00000D000000}"/>
    <hyperlink ref="F31" r:id="rId15" xr:uid="{00000000-0004-0000-0000-00000E000000}"/>
    <hyperlink ref="F32" r:id="rId16" xr:uid="{00000000-0004-0000-0000-00000F000000}"/>
    <hyperlink ref="F33" r:id="rId17" xr:uid="{00000000-0004-0000-0000-000010000000}"/>
    <hyperlink ref="F34" r:id="rId18" xr:uid="{00000000-0004-0000-0000-000011000000}"/>
    <hyperlink ref="F35" r:id="rId19" xr:uid="{00000000-0004-0000-0000-000012000000}"/>
    <hyperlink ref="F36" r:id="rId20" xr:uid="{00000000-0004-0000-0000-000013000000}"/>
    <hyperlink ref="F39" r:id="rId21" xr:uid="{00000000-0004-0000-0000-000014000000}"/>
    <hyperlink ref="F40" r:id="rId22" xr:uid="{00000000-0004-0000-0000-000015000000}"/>
    <hyperlink ref="F43" r:id="rId23" xr:uid="{00000000-0004-0000-0000-000016000000}"/>
    <hyperlink ref="F44" r:id="rId24" xr:uid="{00000000-0004-0000-0000-000017000000}"/>
    <hyperlink ref="F45" r:id="rId25" xr:uid="{00000000-0004-0000-0000-000018000000}"/>
    <hyperlink ref="F46" r:id="rId26" xr:uid="{00000000-0004-0000-0000-000019000000}"/>
    <hyperlink ref="F47" r:id="rId27" xr:uid="{00000000-0004-0000-0000-00001A000000}"/>
    <hyperlink ref="F50" r:id="rId28" xr:uid="{00000000-0004-0000-0000-00001B000000}"/>
    <hyperlink ref="F51" r:id="rId29" xr:uid="{00000000-0004-0000-0000-00001C000000}"/>
    <hyperlink ref="F52" r:id="rId30" xr:uid="{00000000-0004-0000-0000-00001D000000}"/>
    <hyperlink ref="F53" r:id="rId31" xr:uid="{00000000-0004-0000-0000-00001E000000}"/>
    <hyperlink ref="F54" r:id="rId32" xr:uid="{00000000-0004-0000-0000-00001F000000}"/>
    <hyperlink ref="F55" r:id="rId33" xr:uid="{00000000-0004-0000-0000-000020000000}"/>
    <hyperlink ref="F56" r:id="rId34" xr:uid="{00000000-0004-0000-0000-000021000000}"/>
    <hyperlink ref="F57" r:id="rId35" xr:uid="{00000000-0004-0000-0000-000022000000}"/>
    <hyperlink ref="F60" r:id="rId36" xr:uid="{00000000-0004-0000-0000-000023000000}"/>
    <hyperlink ref="F61" r:id="rId37" xr:uid="{00000000-0004-0000-0000-000024000000}"/>
    <hyperlink ref="F62" r:id="rId38" xr:uid="{00000000-0004-0000-0000-000025000000}"/>
    <hyperlink ref="F63" r:id="rId39" xr:uid="{00000000-0004-0000-0000-000026000000}"/>
    <hyperlink ref="F64" r:id="rId40" xr:uid="{00000000-0004-0000-0000-000027000000}"/>
    <hyperlink ref="F65" r:id="rId41" xr:uid="{00000000-0004-0000-0000-000028000000}"/>
    <hyperlink ref="F66" r:id="rId42" xr:uid="{00000000-0004-0000-0000-000029000000}"/>
    <hyperlink ref="F69" r:id="rId43" xr:uid="{00000000-0004-0000-0000-00002A000000}"/>
    <hyperlink ref="F70" r:id="rId44" xr:uid="{00000000-0004-0000-0000-00002B000000}"/>
    <hyperlink ref="F71" r:id="rId45" xr:uid="{00000000-0004-0000-0000-00002C000000}"/>
    <hyperlink ref="F72" r:id="rId46" xr:uid="{00000000-0004-0000-0000-00002D000000}"/>
    <hyperlink ref="F73" r:id="rId47" xr:uid="{00000000-0004-0000-0000-00002E000000}"/>
    <hyperlink ref="F74" r:id="rId48" xr:uid="{00000000-0004-0000-0000-00002F000000}"/>
    <hyperlink ref="F77" r:id="rId49" xr:uid="{00000000-0004-0000-0000-000030000000}"/>
    <hyperlink ref="F78" r:id="rId50" xr:uid="{00000000-0004-0000-0000-000031000000}"/>
    <hyperlink ref="F79" r:id="rId51" xr:uid="{00000000-0004-0000-0000-000032000000}"/>
    <hyperlink ref="F82" r:id="rId52" xr:uid="{00000000-0004-0000-0000-000033000000}"/>
    <hyperlink ref="F83" r:id="rId53" xr:uid="{00000000-0004-0000-0000-000034000000}"/>
    <hyperlink ref="F84" r:id="rId54" xr:uid="{00000000-0004-0000-0000-000035000000}"/>
    <hyperlink ref="F85" r:id="rId55" xr:uid="{00000000-0004-0000-0000-000036000000}"/>
    <hyperlink ref="F88" r:id="rId56" xr:uid="{00000000-0004-0000-0000-000037000000}"/>
    <hyperlink ref="F91" r:id="rId57" xr:uid="{00000000-0004-0000-0000-000038000000}"/>
    <hyperlink ref="F92" r:id="rId58" xr:uid="{00000000-0004-0000-0000-000039000000}"/>
    <hyperlink ref="F93" r:id="rId59" xr:uid="{00000000-0004-0000-0000-00003A000000}"/>
    <hyperlink ref="F94" r:id="rId60" xr:uid="{00000000-0004-0000-0000-00003B000000}"/>
    <hyperlink ref="F95" r:id="rId61" xr:uid="{00000000-0004-0000-0000-00003C000000}"/>
    <hyperlink ref="F98" r:id="rId62" xr:uid="{00000000-0004-0000-0000-00003D000000}"/>
    <hyperlink ref="F99" r:id="rId63" xr:uid="{00000000-0004-0000-0000-00003E000000}"/>
    <hyperlink ref="F100" r:id="rId64" xr:uid="{00000000-0004-0000-0000-00003F000000}"/>
    <hyperlink ref="F101" r:id="rId65" xr:uid="{00000000-0004-0000-0000-000040000000}"/>
    <hyperlink ref="F102" r:id="rId66" xr:uid="{00000000-0004-0000-0000-000041000000}"/>
    <hyperlink ref="F103" r:id="rId67" xr:uid="{00000000-0004-0000-0000-000042000000}"/>
    <hyperlink ref="F104" r:id="rId68" xr:uid="{00000000-0004-0000-0000-000043000000}"/>
  </hyperlinks>
  <pageMargins left="0.51180555555555496" right="0.196527777777778" top="0.47222222222222199" bottom="0.39374999999999999" header="0.51180555555555496" footer="0.51180555555555496"/>
  <pageSetup paperSize="9" fitToHeight="3" orientation="portrait" horizontalDpi="300" verticalDpi="300"/>
  <colBreaks count="1" manualBreakCount="1">
    <brk id="20" max="1048575" man="1"/>
  </colBreaks>
  <drawing r:id="rId6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0F371"/>
  </sheetPr>
  <dimension ref="A1:AMJ64"/>
  <sheetViews>
    <sheetView showGridLines="0" zoomScaleNormal="100" workbookViewId="0">
      <selection activeCell="C55" sqref="C55"/>
    </sheetView>
  </sheetViews>
  <sheetFormatPr baseColWidth="10" defaultColWidth="15.1640625" defaultRowHeight="15" x14ac:dyDescent="0.2"/>
  <cols>
    <col min="1" max="1" width="15.1640625" style="1"/>
    <col min="2" max="2" width="25.83203125" style="1" customWidth="1"/>
    <col min="3" max="3" width="13.83203125" style="1" customWidth="1"/>
    <col min="4" max="4" width="12.6640625" style="1" customWidth="1"/>
    <col min="5" max="5" width="12.1640625" style="1" customWidth="1"/>
    <col min="6" max="6" width="12.6640625" style="1" customWidth="1"/>
    <col min="7" max="7" width="12.5" style="1" customWidth="1"/>
    <col min="8" max="8" width="12.1640625" style="1" customWidth="1"/>
    <col min="9" max="9" width="14.1640625" style="1" customWidth="1"/>
    <col min="10" max="10" width="12.33203125" style="1" customWidth="1"/>
    <col min="11" max="11" width="11.83203125" style="1" customWidth="1"/>
    <col min="12" max="12" width="9.83203125" style="1" customWidth="1"/>
    <col min="13" max="13" width="10" style="1" customWidth="1"/>
    <col min="14" max="14" width="11.83203125" style="1" customWidth="1"/>
    <col min="15" max="15" width="11.83203125" style="1" hidden="1" customWidth="1"/>
    <col min="16" max="16" width="11.83203125" style="1" customWidth="1"/>
    <col min="17" max="18" width="11.83203125" style="1" hidden="1" customWidth="1"/>
    <col min="19" max="19" width="11.5" style="1" hidden="1" customWidth="1"/>
    <col min="20" max="1024" width="15.1640625" style="1"/>
  </cols>
  <sheetData>
    <row r="1" spans="1:19" s="146" customFormat="1" ht="15" customHeight="1" x14ac:dyDescent="0.2"/>
    <row r="2" spans="1:19" s="146" customFormat="1" ht="15" customHeight="1" x14ac:dyDescent="0.2"/>
    <row r="3" spans="1:19" s="146" customFormat="1" ht="15" customHeight="1" x14ac:dyDescent="0.2"/>
    <row r="4" spans="1:19" s="146" customFormat="1" ht="15" customHeight="1" x14ac:dyDescent="0.2"/>
    <row r="5" spans="1:19" s="146" customFormat="1" ht="15" customHeight="1" x14ac:dyDescent="0.2"/>
    <row r="6" spans="1:19" s="146" customFormat="1" ht="56.25" customHeight="1" x14ac:dyDescent="0.2"/>
    <row r="7" spans="1:19" ht="30" customHeight="1" x14ac:dyDescent="0.2">
      <c r="A7" s="147" t="s">
        <v>251</v>
      </c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 t="s">
        <v>252</v>
      </c>
      <c r="Q7" s="148"/>
      <c r="R7" s="149"/>
    </row>
    <row r="8" spans="1:19" ht="56.25" customHeight="1" x14ac:dyDescent="0.2">
      <c r="A8" s="150"/>
      <c r="B8" s="151" t="s">
        <v>79</v>
      </c>
      <c r="C8" s="151" t="s">
        <v>253</v>
      </c>
      <c r="D8" s="151" t="s">
        <v>4</v>
      </c>
      <c r="E8" s="151" t="s">
        <v>254</v>
      </c>
      <c r="F8" s="151" t="s">
        <v>6</v>
      </c>
      <c r="G8" s="151" t="s">
        <v>255</v>
      </c>
      <c r="H8" s="151" t="s">
        <v>256</v>
      </c>
      <c r="I8" s="151" t="s">
        <v>8</v>
      </c>
      <c r="J8" s="151" t="s">
        <v>9</v>
      </c>
      <c r="K8" s="151" t="s">
        <v>10</v>
      </c>
      <c r="L8" s="151" t="s">
        <v>257</v>
      </c>
      <c r="M8" s="152" t="s">
        <v>258</v>
      </c>
      <c r="N8" s="15" t="s">
        <v>259</v>
      </c>
      <c r="O8" s="15" t="s">
        <v>16</v>
      </c>
      <c r="P8" s="15" t="s">
        <v>17</v>
      </c>
      <c r="Q8" s="15" t="s">
        <v>18</v>
      </c>
      <c r="R8" s="18" t="s">
        <v>19</v>
      </c>
      <c r="S8" s="19" t="s">
        <v>20</v>
      </c>
    </row>
    <row r="9" spans="1:19" ht="21.75" customHeight="1" x14ac:dyDescent="0.2">
      <c r="A9" s="150"/>
      <c r="B9" s="153" t="s">
        <v>260</v>
      </c>
      <c r="C9" s="75" t="s">
        <v>261</v>
      </c>
      <c r="D9" s="75">
        <v>2835</v>
      </c>
      <c r="E9" s="75">
        <v>60</v>
      </c>
      <c r="F9" s="75" t="s">
        <v>26</v>
      </c>
      <c r="G9" s="75" t="s">
        <v>262</v>
      </c>
      <c r="H9" s="75" t="s">
        <v>263</v>
      </c>
      <c r="I9" s="154" t="s">
        <v>264</v>
      </c>
      <c r="J9" s="75" t="s">
        <v>29</v>
      </c>
      <c r="K9" s="75" t="s">
        <v>265</v>
      </c>
      <c r="L9" s="75" t="s">
        <v>131</v>
      </c>
      <c r="M9" s="155">
        <v>10</v>
      </c>
      <c r="N9" s="156">
        <v>126.5</v>
      </c>
      <c r="O9" s="156">
        <f>N9*1.05</f>
        <v>132.82500000000002</v>
      </c>
      <c r="P9" s="156">
        <f>N9*1.15</f>
        <v>145.47499999999999</v>
      </c>
      <c r="Q9" s="156">
        <f>N9*1.2</f>
        <v>151.79999999999998</v>
      </c>
      <c r="R9" s="157">
        <v>2.1</v>
      </c>
      <c r="S9" s="158">
        <v>75</v>
      </c>
    </row>
    <row r="10" spans="1:19" ht="20.25" customHeight="1" x14ac:dyDescent="0.2">
      <c r="A10" s="150"/>
      <c r="B10" s="159" t="s">
        <v>266</v>
      </c>
      <c r="C10" s="22" t="s">
        <v>261</v>
      </c>
      <c r="D10" s="22">
        <v>2835</v>
      </c>
      <c r="E10" s="22">
        <v>60</v>
      </c>
      <c r="F10" s="22" t="s">
        <v>26</v>
      </c>
      <c r="G10" s="22" t="s">
        <v>262</v>
      </c>
      <c r="H10" s="22" t="s">
        <v>263</v>
      </c>
      <c r="I10" s="160" t="s">
        <v>264</v>
      </c>
      <c r="J10" s="22" t="s">
        <v>29</v>
      </c>
      <c r="K10" s="22" t="s">
        <v>265</v>
      </c>
      <c r="L10" s="22" t="s">
        <v>131</v>
      </c>
      <c r="M10" s="22">
        <v>10</v>
      </c>
      <c r="N10" s="156">
        <f>S9*R10</f>
        <v>189</v>
      </c>
      <c r="O10" s="156">
        <f>N10*1.05</f>
        <v>198.45000000000002</v>
      </c>
      <c r="P10" s="156">
        <f>N10*1.15</f>
        <v>217.35</v>
      </c>
      <c r="Q10" s="156">
        <f>N10*1.2</f>
        <v>226.79999999999998</v>
      </c>
      <c r="R10" s="161">
        <v>2.52</v>
      </c>
    </row>
    <row r="11" spans="1:19" ht="28.5" customHeight="1" x14ac:dyDescent="0.2">
      <c r="A11" s="147" t="s">
        <v>267</v>
      </c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 t="s">
        <v>252</v>
      </c>
      <c r="Q11" s="148"/>
      <c r="R11" s="162"/>
    </row>
    <row r="12" spans="1:19" ht="56.25" customHeight="1" x14ac:dyDescent="0.2">
      <c r="A12" s="150"/>
      <c r="B12" s="151" t="s">
        <v>79</v>
      </c>
      <c r="C12" s="151" t="s">
        <v>253</v>
      </c>
      <c r="D12" s="151" t="s">
        <v>4</v>
      </c>
      <c r="E12" s="151" t="s">
        <v>254</v>
      </c>
      <c r="F12" s="151" t="s">
        <v>6</v>
      </c>
      <c r="G12" s="151" t="s">
        <v>255</v>
      </c>
      <c r="H12" s="151" t="s">
        <v>256</v>
      </c>
      <c r="I12" s="151" t="s">
        <v>8</v>
      </c>
      <c r="J12" s="151" t="s">
        <v>9</v>
      </c>
      <c r="K12" s="151" t="s">
        <v>10</v>
      </c>
      <c r="L12" s="151" t="s">
        <v>257</v>
      </c>
      <c r="M12" s="152" t="s">
        <v>258</v>
      </c>
      <c r="N12" s="15" t="s">
        <v>259</v>
      </c>
      <c r="O12" s="15" t="s">
        <v>16</v>
      </c>
      <c r="P12" s="15" t="s">
        <v>17</v>
      </c>
      <c r="Q12" s="15" t="s">
        <v>18</v>
      </c>
      <c r="R12" s="18" t="s">
        <v>19</v>
      </c>
      <c r="S12" s="19" t="s">
        <v>20</v>
      </c>
    </row>
    <row r="13" spans="1:19" ht="21.75" customHeight="1" x14ac:dyDescent="0.2">
      <c r="A13" s="150"/>
      <c r="B13" s="153" t="s">
        <v>268</v>
      </c>
      <c r="C13" s="75" t="s">
        <v>269</v>
      </c>
      <c r="D13" s="75">
        <v>3014</v>
      </c>
      <c r="E13" s="75">
        <v>12</v>
      </c>
      <c r="F13" s="75" t="s">
        <v>26</v>
      </c>
      <c r="G13" s="75" t="s">
        <v>270</v>
      </c>
      <c r="H13" s="75" t="s">
        <v>271</v>
      </c>
      <c r="I13" s="154" t="s">
        <v>264</v>
      </c>
      <c r="J13" s="75" t="s">
        <v>29</v>
      </c>
      <c r="K13" s="75" t="s">
        <v>265</v>
      </c>
      <c r="L13" s="75" t="s">
        <v>46</v>
      </c>
      <c r="M13" s="155" t="s">
        <v>109</v>
      </c>
      <c r="N13" s="156">
        <v>165.7</v>
      </c>
      <c r="O13" s="156">
        <f>N13*1.05</f>
        <v>173.98499999999999</v>
      </c>
      <c r="P13" s="156">
        <f>N13*1.15</f>
        <v>190.55499999999998</v>
      </c>
      <c r="Q13" s="156">
        <f>N13*1.2</f>
        <v>198.83999999999997</v>
      </c>
      <c r="R13" s="157">
        <v>2.1</v>
      </c>
      <c r="S13" s="158">
        <v>75</v>
      </c>
    </row>
    <row r="14" spans="1:19" ht="28.5" customHeight="1" x14ac:dyDescent="0.2">
      <c r="A14" s="147" t="s">
        <v>272</v>
      </c>
      <c r="B14" s="148"/>
      <c r="C14" s="148"/>
      <c r="D14" s="148"/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 t="s">
        <v>252</v>
      </c>
      <c r="Q14" s="148"/>
      <c r="R14" s="162"/>
    </row>
    <row r="15" spans="1:19" ht="54" customHeight="1" x14ac:dyDescent="0.2">
      <c r="A15" s="150"/>
      <c r="B15" s="151" t="s">
        <v>79</v>
      </c>
      <c r="C15" s="151" t="s">
        <v>253</v>
      </c>
      <c r="D15" s="151" t="s">
        <v>4</v>
      </c>
      <c r="E15" s="151" t="s">
        <v>254</v>
      </c>
      <c r="F15" s="151" t="s">
        <v>6</v>
      </c>
      <c r="G15" s="151" t="s">
        <v>255</v>
      </c>
      <c r="H15" s="151" t="s">
        <v>256</v>
      </c>
      <c r="I15" s="151" t="s">
        <v>8</v>
      </c>
      <c r="J15" s="151" t="s">
        <v>9</v>
      </c>
      <c r="K15" s="151" t="s">
        <v>10</v>
      </c>
      <c r="L15" s="151" t="s">
        <v>257</v>
      </c>
      <c r="M15" s="152" t="s">
        <v>258</v>
      </c>
      <c r="N15" s="15" t="s">
        <v>259</v>
      </c>
      <c r="O15" s="15" t="s">
        <v>16</v>
      </c>
      <c r="P15" s="15" t="s">
        <v>17</v>
      </c>
      <c r="Q15" s="15" t="s">
        <v>18</v>
      </c>
      <c r="R15" s="127" t="s">
        <v>19</v>
      </c>
    </row>
    <row r="16" spans="1:19" ht="21.75" customHeight="1" x14ac:dyDescent="0.2">
      <c r="A16" s="150"/>
      <c r="B16" s="153" t="s">
        <v>273</v>
      </c>
      <c r="C16" s="75" t="s">
        <v>274</v>
      </c>
      <c r="D16" s="75">
        <v>2835</v>
      </c>
      <c r="E16" s="75">
        <v>120</v>
      </c>
      <c r="F16" s="75" t="s">
        <v>26</v>
      </c>
      <c r="G16" s="75" t="s">
        <v>262</v>
      </c>
      <c r="H16" s="75" t="s">
        <v>275</v>
      </c>
      <c r="I16" s="154" t="s">
        <v>264</v>
      </c>
      <c r="J16" s="75" t="s">
        <v>29</v>
      </c>
      <c r="K16" s="75" t="s">
        <v>265</v>
      </c>
      <c r="L16" s="75" t="s">
        <v>131</v>
      </c>
      <c r="M16" s="155">
        <v>5</v>
      </c>
      <c r="N16" s="156">
        <v>90</v>
      </c>
      <c r="O16" s="156">
        <f t="shared" ref="O16:O22" si="0">N16*1.05</f>
        <v>94.5</v>
      </c>
      <c r="P16" s="156">
        <f t="shared" ref="P16:P22" si="1">N16*1.15</f>
        <v>103.49999999999999</v>
      </c>
      <c r="Q16" s="156">
        <f t="shared" ref="Q16:Q22" si="2">N16*1.2</f>
        <v>108</v>
      </c>
      <c r="R16" s="161">
        <v>1.41</v>
      </c>
    </row>
    <row r="17" spans="1:19" ht="21" customHeight="1" x14ac:dyDescent="0.2">
      <c r="A17" s="150"/>
      <c r="B17" s="163" t="s">
        <v>276</v>
      </c>
      <c r="C17" s="90" t="s">
        <v>274</v>
      </c>
      <c r="D17" s="90">
        <v>2835</v>
      </c>
      <c r="E17" s="90">
        <v>60</v>
      </c>
      <c r="F17" s="90" t="s">
        <v>26</v>
      </c>
      <c r="G17" s="90" t="s">
        <v>277</v>
      </c>
      <c r="H17" s="90" t="s">
        <v>278</v>
      </c>
      <c r="I17" s="164" t="s">
        <v>264</v>
      </c>
      <c r="J17" s="90" t="s">
        <v>29</v>
      </c>
      <c r="K17" s="90" t="s">
        <v>265</v>
      </c>
      <c r="L17" s="90" t="s">
        <v>131</v>
      </c>
      <c r="M17" s="165">
        <v>5</v>
      </c>
      <c r="N17" s="156">
        <v>53</v>
      </c>
      <c r="O17" s="156">
        <f t="shared" si="0"/>
        <v>55.650000000000006</v>
      </c>
      <c r="P17" s="156">
        <f t="shared" si="1"/>
        <v>60.949999999999996</v>
      </c>
      <c r="Q17" s="156">
        <f t="shared" si="2"/>
        <v>63.599999999999994</v>
      </c>
      <c r="R17" s="161">
        <v>0.73</v>
      </c>
      <c r="S17" s="166"/>
    </row>
    <row r="18" spans="1:19" ht="20.25" customHeight="1" x14ac:dyDescent="0.2">
      <c r="A18" s="150"/>
      <c r="B18" s="153" t="s">
        <v>279</v>
      </c>
      <c r="C18" s="75" t="s">
        <v>274</v>
      </c>
      <c r="D18" s="75">
        <v>2835</v>
      </c>
      <c r="E18" s="75">
        <v>60</v>
      </c>
      <c r="F18" s="75" t="s">
        <v>26</v>
      </c>
      <c r="G18" s="75" t="s">
        <v>277</v>
      </c>
      <c r="H18" s="75" t="s">
        <v>280</v>
      </c>
      <c r="I18" s="167" t="s">
        <v>281</v>
      </c>
      <c r="J18" s="75" t="s">
        <v>105</v>
      </c>
      <c r="K18" s="75" t="s">
        <v>265</v>
      </c>
      <c r="L18" s="75" t="s">
        <v>131</v>
      </c>
      <c r="M18" s="155">
        <v>5</v>
      </c>
      <c r="N18" s="156">
        <v>53</v>
      </c>
      <c r="O18" s="156">
        <f t="shared" si="0"/>
        <v>55.650000000000006</v>
      </c>
      <c r="P18" s="156">
        <f t="shared" si="1"/>
        <v>60.949999999999996</v>
      </c>
      <c r="Q18" s="156">
        <f t="shared" si="2"/>
        <v>63.599999999999994</v>
      </c>
      <c r="R18" s="161">
        <v>0.73</v>
      </c>
    </row>
    <row r="19" spans="1:19" ht="19.5" customHeight="1" x14ac:dyDescent="0.2">
      <c r="A19" s="150"/>
      <c r="B19" s="153" t="s">
        <v>282</v>
      </c>
      <c r="C19" s="75" t="s">
        <v>274</v>
      </c>
      <c r="D19" s="75">
        <v>2835</v>
      </c>
      <c r="E19" s="75">
        <v>60</v>
      </c>
      <c r="F19" s="75" t="s">
        <v>26</v>
      </c>
      <c r="G19" s="75" t="s">
        <v>277</v>
      </c>
      <c r="H19" s="75" t="s">
        <v>283</v>
      </c>
      <c r="I19" s="168" t="s">
        <v>108</v>
      </c>
      <c r="J19" s="75"/>
      <c r="K19" s="75" t="s">
        <v>265</v>
      </c>
      <c r="L19" s="75" t="s">
        <v>131</v>
      </c>
      <c r="M19" s="155">
        <v>5</v>
      </c>
      <c r="N19" s="156">
        <v>53</v>
      </c>
      <c r="O19" s="156">
        <f t="shared" si="0"/>
        <v>55.650000000000006</v>
      </c>
      <c r="P19" s="156">
        <f t="shared" si="1"/>
        <v>60.949999999999996</v>
      </c>
      <c r="Q19" s="156">
        <f t="shared" si="2"/>
        <v>63.599999999999994</v>
      </c>
      <c r="R19" s="161">
        <v>0.73</v>
      </c>
    </row>
    <row r="20" spans="1:19" ht="20.25" customHeight="1" x14ac:dyDescent="0.2">
      <c r="A20" s="150"/>
      <c r="B20" s="153" t="s">
        <v>284</v>
      </c>
      <c r="C20" s="75" t="s">
        <v>274</v>
      </c>
      <c r="D20" s="75">
        <v>2835</v>
      </c>
      <c r="E20" s="75">
        <v>60</v>
      </c>
      <c r="F20" s="75" t="s">
        <v>26</v>
      </c>
      <c r="G20" s="75" t="s">
        <v>277</v>
      </c>
      <c r="H20" s="75" t="s">
        <v>278</v>
      </c>
      <c r="I20" s="169" t="s">
        <v>115</v>
      </c>
      <c r="J20" s="75"/>
      <c r="K20" s="75" t="s">
        <v>265</v>
      </c>
      <c r="L20" s="75" t="s">
        <v>131</v>
      </c>
      <c r="M20" s="155">
        <v>5</v>
      </c>
      <c r="N20" s="156">
        <v>53</v>
      </c>
      <c r="O20" s="156">
        <f t="shared" si="0"/>
        <v>55.650000000000006</v>
      </c>
      <c r="P20" s="156">
        <f t="shared" si="1"/>
        <v>60.949999999999996</v>
      </c>
      <c r="Q20" s="156">
        <f t="shared" si="2"/>
        <v>63.599999999999994</v>
      </c>
      <c r="R20" s="161">
        <v>0.73</v>
      </c>
    </row>
    <row r="21" spans="1:19" ht="19.5" customHeight="1" x14ac:dyDescent="0.2">
      <c r="A21" s="150"/>
      <c r="B21" s="153" t="s">
        <v>285</v>
      </c>
      <c r="C21" s="75" t="s">
        <v>274</v>
      </c>
      <c r="D21" s="75">
        <v>2835</v>
      </c>
      <c r="E21" s="75">
        <v>60</v>
      </c>
      <c r="F21" s="75" t="s">
        <v>26</v>
      </c>
      <c r="G21" s="75" t="s">
        <v>277</v>
      </c>
      <c r="H21" s="75" t="s">
        <v>86</v>
      </c>
      <c r="I21" s="170" t="s">
        <v>113</v>
      </c>
      <c r="J21" s="75"/>
      <c r="K21" s="75" t="s">
        <v>265</v>
      </c>
      <c r="L21" s="75" t="s">
        <v>131</v>
      </c>
      <c r="M21" s="155">
        <v>5</v>
      </c>
      <c r="N21" s="171">
        <v>53</v>
      </c>
      <c r="O21" s="156">
        <f t="shared" si="0"/>
        <v>55.650000000000006</v>
      </c>
      <c r="P21" s="156">
        <f t="shared" si="1"/>
        <v>60.949999999999996</v>
      </c>
      <c r="Q21" s="156">
        <f t="shared" si="2"/>
        <v>63.599999999999994</v>
      </c>
      <c r="R21" s="161">
        <v>0.73</v>
      </c>
    </row>
    <row r="22" spans="1:19" ht="23.25" customHeight="1" x14ac:dyDescent="0.2">
      <c r="A22" s="150"/>
      <c r="B22" s="153" t="s">
        <v>286</v>
      </c>
      <c r="C22" s="74" t="s">
        <v>274</v>
      </c>
      <c r="D22" s="75">
        <v>2835</v>
      </c>
      <c r="E22" s="75">
        <v>60</v>
      </c>
      <c r="F22" s="75" t="s">
        <v>26</v>
      </c>
      <c r="G22" s="75" t="s">
        <v>277</v>
      </c>
      <c r="H22" s="75" t="s">
        <v>287</v>
      </c>
      <c r="I22" s="172" t="s">
        <v>142</v>
      </c>
      <c r="J22" s="75"/>
      <c r="K22" s="75" t="s">
        <v>265</v>
      </c>
      <c r="L22" s="75" t="s">
        <v>131</v>
      </c>
      <c r="M22" s="155">
        <v>5</v>
      </c>
      <c r="N22" s="171">
        <v>53</v>
      </c>
      <c r="O22" s="156">
        <f t="shared" si="0"/>
        <v>55.650000000000006</v>
      </c>
      <c r="P22" s="156">
        <f t="shared" si="1"/>
        <v>60.949999999999996</v>
      </c>
      <c r="Q22" s="156">
        <f t="shared" si="2"/>
        <v>63.599999999999994</v>
      </c>
      <c r="R22" s="161">
        <v>0.73</v>
      </c>
    </row>
    <row r="23" spans="1:19" ht="28.5" customHeight="1" x14ac:dyDescent="0.2">
      <c r="A23" s="147" t="s">
        <v>288</v>
      </c>
      <c r="B23" s="148"/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 t="s">
        <v>252</v>
      </c>
      <c r="Q23" s="148"/>
      <c r="R23" s="149"/>
    </row>
    <row r="24" spans="1:19" ht="52.5" customHeight="1" x14ac:dyDescent="0.2">
      <c r="A24" s="173"/>
      <c r="B24" s="127" t="s">
        <v>79</v>
      </c>
      <c r="C24" s="127" t="s">
        <v>253</v>
      </c>
      <c r="D24" s="127" t="s">
        <v>4</v>
      </c>
      <c r="E24" s="127" t="s">
        <v>254</v>
      </c>
      <c r="F24" s="127" t="s">
        <v>6</v>
      </c>
      <c r="G24" s="127" t="s">
        <v>255</v>
      </c>
      <c r="H24" s="127" t="s">
        <v>256</v>
      </c>
      <c r="I24" s="127" t="s">
        <v>8</v>
      </c>
      <c r="J24" s="127" t="s">
        <v>9</v>
      </c>
      <c r="K24" s="127" t="s">
        <v>10</v>
      </c>
      <c r="L24" s="127" t="s">
        <v>257</v>
      </c>
      <c r="M24" s="129" t="s">
        <v>258</v>
      </c>
      <c r="N24" s="15" t="s">
        <v>259</v>
      </c>
      <c r="O24" s="15" t="s">
        <v>16</v>
      </c>
      <c r="P24" s="15" t="s">
        <v>17</v>
      </c>
      <c r="Q24" s="15" t="s">
        <v>18</v>
      </c>
      <c r="R24" s="127" t="s">
        <v>19</v>
      </c>
    </row>
    <row r="25" spans="1:19" ht="19.5" customHeight="1" x14ac:dyDescent="0.2">
      <c r="A25" s="150"/>
      <c r="B25" s="163" t="s">
        <v>289</v>
      </c>
      <c r="C25" s="90" t="s">
        <v>290</v>
      </c>
      <c r="D25" s="90">
        <v>5050</v>
      </c>
      <c r="E25" s="90">
        <v>60</v>
      </c>
      <c r="F25" s="90" t="s">
        <v>26</v>
      </c>
      <c r="G25" s="90" t="s">
        <v>291</v>
      </c>
      <c r="H25" s="90" t="s">
        <v>292</v>
      </c>
      <c r="I25" s="164" t="s">
        <v>264</v>
      </c>
      <c r="J25" s="90" t="s">
        <v>29</v>
      </c>
      <c r="K25" s="90" t="s">
        <v>265</v>
      </c>
      <c r="L25" s="90" t="s">
        <v>131</v>
      </c>
      <c r="M25" s="90">
        <v>5</v>
      </c>
      <c r="N25" s="174">
        <v>97.6</v>
      </c>
      <c r="O25" s="174">
        <f t="shared" ref="O25:O32" si="3">N25*1.05</f>
        <v>102.48</v>
      </c>
      <c r="P25" s="174">
        <f t="shared" ref="P25:P32" si="4">N25*1.15</f>
        <v>112.23999999999998</v>
      </c>
      <c r="Q25" s="174">
        <f t="shared" ref="Q25:Q32" si="5">N25*1.2</f>
        <v>117.11999999999999</v>
      </c>
      <c r="R25" s="175">
        <v>1.1499999999999999</v>
      </c>
    </row>
    <row r="26" spans="1:19" ht="20.25" customHeight="1" x14ac:dyDescent="0.2">
      <c r="A26" s="150"/>
      <c r="B26" s="153" t="s">
        <v>293</v>
      </c>
      <c r="C26" s="75" t="s">
        <v>290</v>
      </c>
      <c r="D26" s="75">
        <v>5050</v>
      </c>
      <c r="E26" s="75">
        <v>60</v>
      </c>
      <c r="F26" s="75" t="s">
        <v>26</v>
      </c>
      <c r="G26" s="75" t="s">
        <v>291</v>
      </c>
      <c r="H26" s="75" t="s">
        <v>294</v>
      </c>
      <c r="I26" s="167" t="s">
        <v>281</v>
      </c>
      <c r="J26" s="75" t="s">
        <v>295</v>
      </c>
      <c r="K26" s="75" t="s">
        <v>265</v>
      </c>
      <c r="L26" s="75" t="s">
        <v>131</v>
      </c>
      <c r="M26" s="155">
        <v>5</v>
      </c>
      <c r="N26" s="174">
        <v>97.6</v>
      </c>
      <c r="O26" s="174">
        <f t="shared" si="3"/>
        <v>102.48</v>
      </c>
      <c r="P26" s="174">
        <f t="shared" si="4"/>
        <v>112.23999999999998</v>
      </c>
      <c r="Q26" s="174">
        <f t="shared" si="5"/>
        <v>117.11999999999999</v>
      </c>
      <c r="R26" s="175">
        <v>1.1499999999999999</v>
      </c>
    </row>
    <row r="27" spans="1:19" ht="18.75" customHeight="1" x14ac:dyDescent="0.2">
      <c r="A27" s="150"/>
      <c r="B27" s="153" t="s">
        <v>296</v>
      </c>
      <c r="C27" s="75" t="s">
        <v>290</v>
      </c>
      <c r="D27" s="75">
        <v>5050</v>
      </c>
      <c r="E27" s="75">
        <v>60</v>
      </c>
      <c r="F27" s="75" t="s">
        <v>26</v>
      </c>
      <c r="G27" s="75" t="s">
        <v>291</v>
      </c>
      <c r="H27" s="75" t="s">
        <v>297</v>
      </c>
      <c r="I27" s="168" t="s">
        <v>108</v>
      </c>
      <c r="J27" s="75"/>
      <c r="K27" s="75" t="s">
        <v>265</v>
      </c>
      <c r="L27" s="75" t="s">
        <v>131</v>
      </c>
      <c r="M27" s="75">
        <v>5</v>
      </c>
      <c r="N27" s="174">
        <v>97.6</v>
      </c>
      <c r="O27" s="174">
        <f t="shared" si="3"/>
        <v>102.48</v>
      </c>
      <c r="P27" s="174">
        <f t="shared" si="4"/>
        <v>112.23999999999998</v>
      </c>
      <c r="Q27" s="174">
        <f t="shared" si="5"/>
        <v>117.11999999999999</v>
      </c>
      <c r="R27" s="175">
        <v>1.1499999999999999</v>
      </c>
    </row>
    <row r="28" spans="1:19" ht="18.75" customHeight="1" x14ac:dyDescent="0.2">
      <c r="A28" s="150"/>
      <c r="B28" s="153" t="s">
        <v>298</v>
      </c>
      <c r="C28" s="75" t="s">
        <v>290</v>
      </c>
      <c r="D28" s="75">
        <v>5050</v>
      </c>
      <c r="E28" s="75">
        <v>60</v>
      </c>
      <c r="F28" s="75" t="s">
        <v>26</v>
      </c>
      <c r="G28" s="75" t="s">
        <v>291</v>
      </c>
      <c r="H28" s="75" t="s">
        <v>299</v>
      </c>
      <c r="I28" s="169" t="s">
        <v>115</v>
      </c>
      <c r="J28" s="75"/>
      <c r="K28" s="75" t="s">
        <v>265</v>
      </c>
      <c r="L28" s="75" t="s">
        <v>131</v>
      </c>
      <c r="M28" s="155">
        <v>5</v>
      </c>
      <c r="N28" s="174">
        <v>97.6</v>
      </c>
      <c r="O28" s="174">
        <f t="shared" si="3"/>
        <v>102.48</v>
      </c>
      <c r="P28" s="174">
        <f t="shared" si="4"/>
        <v>112.23999999999998</v>
      </c>
      <c r="Q28" s="174">
        <f t="shared" si="5"/>
        <v>117.11999999999999</v>
      </c>
      <c r="R28" s="175">
        <v>1.1499999999999999</v>
      </c>
    </row>
    <row r="29" spans="1:19" ht="20.25" customHeight="1" x14ac:dyDescent="0.2">
      <c r="A29" s="150"/>
      <c r="B29" s="176" t="s">
        <v>300</v>
      </c>
      <c r="C29" s="22" t="s">
        <v>290</v>
      </c>
      <c r="D29" s="74">
        <v>5050</v>
      </c>
      <c r="E29" s="75">
        <v>60</v>
      </c>
      <c r="F29" s="75" t="s">
        <v>26</v>
      </c>
      <c r="G29" s="75" t="s">
        <v>291</v>
      </c>
      <c r="H29" s="75" t="s">
        <v>301</v>
      </c>
      <c r="I29" s="170" t="s">
        <v>113</v>
      </c>
      <c r="J29" s="75"/>
      <c r="K29" s="75" t="s">
        <v>265</v>
      </c>
      <c r="L29" s="75" t="s">
        <v>131</v>
      </c>
      <c r="M29" s="75">
        <v>5</v>
      </c>
      <c r="N29" s="174">
        <v>97.6</v>
      </c>
      <c r="O29" s="174">
        <f t="shared" si="3"/>
        <v>102.48</v>
      </c>
      <c r="P29" s="174">
        <f t="shared" si="4"/>
        <v>112.23999999999998</v>
      </c>
      <c r="Q29" s="174">
        <f t="shared" si="5"/>
        <v>117.11999999999999</v>
      </c>
      <c r="R29" s="175">
        <v>1.1499999999999999</v>
      </c>
    </row>
    <row r="30" spans="1:19" ht="19.5" customHeight="1" x14ac:dyDescent="0.2">
      <c r="A30" s="150"/>
      <c r="B30" s="176" t="s">
        <v>302</v>
      </c>
      <c r="C30" s="75" t="s">
        <v>290</v>
      </c>
      <c r="D30" s="74">
        <v>5050</v>
      </c>
      <c r="E30" s="75">
        <v>60</v>
      </c>
      <c r="F30" s="75" t="s">
        <v>26</v>
      </c>
      <c r="G30" s="75" t="s">
        <v>291</v>
      </c>
      <c r="H30" s="75" t="s">
        <v>303</v>
      </c>
      <c r="I30" s="177" t="s">
        <v>142</v>
      </c>
      <c r="J30" s="75"/>
      <c r="K30" s="75" t="s">
        <v>265</v>
      </c>
      <c r="L30" s="75" t="s">
        <v>131</v>
      </c>
      <c r="M30" s="75">
        <v>5</v>
      </c>
      <c r="N30" s="174">
        <v>97.6</v>
      </c>
      <c r="O30" s="174">
        <f t="shared" si="3"/>
        <v>102.48</v>
      </c>
      <c r="P30" s="174">
        <f t="shared" si="4"/>
        <v>112.23999999999998</v>
      </c>
      <c r="Q30" s="174">
        <f t="shared" si="5"/>
        <v>117.11999999999999</v>
      </c>
      <c r="R30" s="175">
        <v>1.1499999999999999</v>
      </c>
    </row>
    <row r="31" spans="1:19" ht="20.25" customHeight="1" x14ac:dyDescent="0.2">
      <c r="A31" s="150"/>
      <c r="B31" s="176" t="s">
        <v>304</v>
      </c>
      <c r="C31" s="92" t="s">
        <v>290</v>
      </c>
      <c r="D31" s="89">
        <v>5050</v>
      </c>
      <c r="E31" s="90">
        <v>60</v>
      </c>
      <c r="F31" s="90" t="s">
        <v>26</v>
      </c>
      <c r="G31" s="90" t="s">
        <v>291</v>
      </c>
      <c r="H31" s="165"/>
      <c r="I31" s="178" t="s">
        <v>305</v>
      </c>
      <c r="J31" s="106"/>
      <c r="K31" s="90" t="s">
        <v>265</v>
      </c>
      <c r="L31" s="90" t="s">
        <v>131</v>
      </c>
      <c r="M31" s="90">
        <v>5</v>
      </c>
      <c r="N31" s="156">
        <f>R31*S9</f>
        <v>992.25</v>
      </c>
      <c r="O31" s="174">
        <f t="shared" si="3"/>
        <v>1041.8625</v>
      </c>
      <c r="P31" s="174">
        <f t="shared" si="4"/>
        <v>1141.0874999999999</v>
      </c>
      <c r="Q31" s="174">
        <f t="shared" si="5"/>
        <v>1190.7</v>
      </c>
      <c r="R31" s="179">
        <v>13.23</v>
      </c>
    </row>
    <row r="32" spans="1:19" ht="19.5" customHeight="1" x14ac:dyDescent="0.2">
      <c r="A32" s="150"/>
      <c r="B32" s="153" t="s">
        <v>306</v>
      </c>
      <c r="C32" s="75" t="s">
        <v>290</v>
      </c>
      <c r="D32" s="75">
        <v>5050</v>
      </c>
      <c r="E32" s="75">
        <v>60</v>
      </c>
      <c r="F32" s="75" t="s">
        <v>26</v>
      </c>
      <c r="G32" s="75" t="s">
        <v>291</v>
      </c>
      <c r="H32" s="155" t="s">
        <v>307</v>
      </c>
      <c r="I32" s="180" t="s">
        <v>308</v>
      </c>
      <c r="J32" s="74"/>
      <c r="K32" s="75" t="s">
        <v>265</v>
      </c>
      <c r="L32" s="75" t="s">
        <v>131</v>
      </c>
      <c r="M32" s="155">
        <v>5</v>
      </c>
      <c r="N32" s="171">
        <f>R32*S9</f>
        <v>99</v>
      </c>
      <c r="O32" s="174">
        <f t="shared" si="3"/>
        <v>103.95</v>
      </c>
      <c r="P32" s="174">
        <f t="shared" si="4"/>
        <v>113.85</v>
      </c>
      <c r="Q32" s="174">
        <f t="shared" si="5"/>
        <v>118.8</v>
      </c>
      <c r="R32" s="181">
        <v>1.32</v>
      </c>
    </row>
    <row r="33" spans="1:18" ht="28.5" customHeight="1" x14ac:dyDescent="0.2">
      <c r="A33" s="147" t="s">
        <v>309</v>
      </c>
      <c r="B33" s="148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 t="s">
        <v>252</v>
      </c>
      <c r="Q33" s="148"/>
      <c r="R33" s="149"/>
    </row>
    <row r="34" spans="1:18" ht="63" customHeight="1" x14ac:dyDescent="0.2">
      <c r="A34" s="272"/>
      <c r="B34" s="15" t="s">
        <v>79</v>
      </c>
      <c r="C34" s="15" t="s">
        <v>253</v>
      </c>
      <c r="D34" s="15" t="s">
        <v>4</v>
      </c>
      <c r="E34" s="15" t="s">
        <v>254</v>
      </c>
      <c r="F34" s="15" t="s">
        <v>6</v>
      </c>
      <c r="G34" s="15" t="s">
        <v>255</v>
      </c>
      <c r="H34" s="15" t="s">
        <v>310</v>
      </c>
      <c r="I34" s="15" t="s">
        <v>8</v>
      </c>
      <c r="J34" s="15" t="s">
        <v>9</v>
      </c>
      <c r="K34" s="15" t="s">
        <v>10</v>
      </c>
      <c r="L34" s="18" t="s">
        <v>257</v>
      </c>
      <c r="M34" s="15" t="s">
        <v>258</v>
      </c>
      <c r="N34" s="15" t="s">
        <v>259</v>
      </c>
      <c r="O34" s="15" t="s">
        <v>16</v>
      </c>
      <c r="P34" s="15" t="s">
        <v>17</v>
      </c>
      <c r="Q34" s="15" t="s">
        <v>18</v>
      </c>
      <c r="R34" s="127" t="s">
        <v>19</v>
      </c>
    </row>
    <row r="35" spans="1:18" ht="22.5" customHeight="1" x14ac:dyDescent="0.2">
      <c r="A35" s="272"/>
      <c r="B35" s="153" t="s">
        <v>266</v>
      </c>
      <c r="C35" s="75" t="s">
        <v>274</v>
      </c>
      <c r="D35" s="75">
        <v>2835</v>
      </c>
      <c r="E35" s="22">
        <v>60</v>
      </c>
      <c r="F35" s="75" t="s">
        <v>26</v>
      </c>
      <c r="G35" s="75" t="s">
        <v>277</v>
      </c>
      <c r="H35" s="75" t="s">
        <v>278</v>
      </c>
      <c r="I35" s="154" t="s">
        <v>264</v>
      </c>
      <c r="J35" s="75" t="s">
        <v>29</v>
      </c>
      <c r="K35" s="75" t="s">
        <v>311</v>
      </c>
      <c r="L35" s="75" t="s">
        <v>131</v>
      </c>
      <c r="M35" s="155">
        <v>5</v>
      </c>
      <c r="N35" s="156">
        <v>63.3</v>
      </c>
      <c r="O35" s="174">
        <f>N35*1.05</f>
        <v>66.465000000000003</v>
      </c>
      <c r="P35" s="174">
        <f>N35*1.15</f>
        <v>72.794999999999987</v>
      </c>
      <c r="Q35" s="174">
        <f>N35*1.2</f>
        <v>75.959999999999994</v>
      </c>
      <c r="R35" s="179">
        <v>1.1499999999999999</v>
      </c>
    </row>
    <row r="36" spans="1:18" ht="22.5" customHeight="1" x14ac:dyDescent="0.2">
      <c r="A36" s="72"/>
      <c r="B36" s="153" t="s">
        <v>312</v>
      </c>
      <c r="C36" s="75" t="s">
        <v>274</v>
      </c>
      <c r="D36" s="75">
        <v>2835</v>
      </c>
      <c r="E36" s="22">
        <v>120</v>
      </c>
      <c r="F36" s="75" t="s">
        <v>26</v>
      </c>
      <c r="G36" s="75" t="s">
        <v>262</v>
      </c>
      <c r="H36" s="75" t="s">
        <v>275</v>
      </c>
      <c r="I36" s="154" t="s">
        <v>264</v>
      </c>
      <c r="J36" s="75" t="s">
        <v>29</v>
      </c>
      <c r="K36" s="75" t="s">
        <v>311</v>
      </c>
      <c r="L36" s="75" t="s">
        <v>131</v>
      </c>
      <c r="M36" s="155">
        <v>5</v>
      </c>
      <c r="N36" s="156">
        <f>R36*S9</f>
        <v>126</v>
      </c>
      <c r="O36" s="174">
        <f>N36*1.05</f>
        <v>132.30000000000001</v>
      </c>
      <c r="P36" s="174">
        <f>N36*1.15</f>
        <v>144.89999999999998</v>
      </c>
      <c r="Q36" s="174">
        <f>N36*1.2</f>
        <v>151.19999999999999</v>
      </c>
      <c r="R36" s="179">
        <v>1.68</v>
      </c>
    </row>
    <row r="37" spans="1:18" ht="26.25" customHeight="1" x14ac:dyDescent="0.2">
      <c r="A37" s="147" t="s">
        <v>313</v>
      </c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 t="s">
        <v>252</v>
      </c>
      <c r="Q37" s="148"/>
      <c r="R37" s="149"/>
    </row>
    <row r="38" spans="1:18" ht="57.75" customHeight="1" x14ac:dyDescent="0.2">
      <c r="A38" s="272"/>
      <c r="B38" s="127" t="s">
        <v>79</v>
      </c>
      <c r="C38" s="127" t="s">
        <v>253</v>
      </c>
      <c r="D38" s="127" t="s">
        <v>4</v>
      </c>
      <c r="E38" s="127" t="s">
        <v>254</v>
      </c>
      <c r="F38" s="127" t="s">
        <v>6</v>
      </c>
      <c r="G38" s="127" t="s">
        <v>255</v>
      </c>
      <c r="H38" s="127" t="s">
        <v>310</v>
      </c>
      <c r="I38" s="127" t="s">
        <v>8</v>
      </c>
      <c r="J38" s="127" t="s">
        <v>9</v>
      </c>
      <c r="K38" s="127" t="s">
        <v>10</v>
      </c>
      <c r="L38" s="129" t="s">
        <v>257</v>
      </c>
      <c r="M38" s="127" t="s">
        <v>258</v>
      </c>
      <c r="N38" s="15" t="s">
        <v>259</v>
      </c>
      <c r="O38" s="15" t="s">
        <v>16</v>
      </c>
      <c r="P38" s="15" t="s">
        <v>17</v>
      </c>
      <c r="Q38" s="15" t="s">
        <v>18</v>
      </c>
      <c r="R38" s="127" t="s">
        <v>19</v>
      </c>
    </row>
    <row r="39" spans="1:18" ht="23.25" customHeight="1" x14ac:dyDescent="0.2">
      <c r="A39" s="272"/>
      <c r="B39" s="159" t="s">
        <v>314</v>
      </c>
      <c r="C39" s="22" t="s">
        <v>290</v>
      </c>
      <c r="D39" s="22">
        <v>5050</v>
      </c>
      <c r="E39" s="22">
        <v>60</v>
      </c>
      <c r="F39" s="22" t="s">
        <v>26</v>
      </c>
      <c r="G39" s="22" t="s">
        <v>291</v>
      </c>
      <c r="H39" s="22" t="s">
        <v>292</v>
      </c>
      <c r="I39" s="160" t="s">
        <v>264</v>
      </c>
      <c r="J39" s="22" t="s">
        <v>29</v>
      </c>
      <c r="K39" s="22" t="s">
        <v>311</v>
      </c>
      <c r="L39" s="22" t="s">
        <v>131</v>
      </c>
      <c r="M39" s="135">
        <v>5</v>
      </c>
      <c r="N39" s="182">
        <v>113.9</v>
      </c>
      <c r="O39" s="182">
        <f>N39*1.05</f>
        <v>119.59500000000001</v>
      </c>
      <c r="P39" s="156">
        <f>N39*1.15</f>
        <v>130.98499999999999</v>
      </c>
      <c r="Q39" s="156">
        <f>N39*1.2</f>
        <v>136.68</v>
      </c>
      <c r="R39" s="179">
        <v>1.49</v>
      </c>
    </row>
    <row r="40" spans="1:18" ht="22.5" customHeight="1" x14ac:dyDescent="0.2">
      <c r="A40" s="183"/>
      <c r="B40" s="159" t="s">
        <v>315</v>
      </c>
      <c r="C40" s="22" t="s">
        <v>290</v>
      </c>
      <c r="D40" s="22">
        <v>5050</v>
      </c>
      <c r="E40" s="22">
        <v>60</v>
      </c>
      <c r="F40" s="22" t="s">
        <v>26</v>
      </c>
      <c r="G40" s="22" t="s">
        <v>291</v>
      </c>
      <c r="H40" s="135" t="s">
        <v>307</v>
      </c>
      <c r="I40" s="184" t="s">
        <v>308</v>
      </c>
      <c r="J40" s="100"/>
      <c r="K40" s="22" t="s">
        <v>311</v>
      </c>
      <c r="L40" s="22" t="s">
        <v>131</v>
      </c>
      <c r="M40" s="135">
        <v>5</v>
      </c>
      <c r="N40" s="156">
        <f>R40*S9</f>
        <v>126</v>
      </c>
      <c r="O40" s="182">
        <f>N40*1.05</f>
        <v>132.30000000000001</v>
      </c>
      <c r="P40" s="156">
        <f>N40*1.15</f>
        <v>144.89999999999998</v>
      </c>
      <c r="Q40" s="156">
        <f>N40*1.2</f>
        <v>151.19999999999999</v>
      </c>
      <c r="R40" s="179">
        <v>1.68</v>
      </c>
    </row>
    <row r="41" spans="1:18" ht="26.25" customHeight="1" x14ac:dyDescent="0.2">
      <c r="A41" s="147" t="s">
        <v>316</v>
      </c>
      <c r="B41" s="148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85"/>
      <c r="O41" s="185"/>
      <c r="P41" s="185" t="s">
        <v>252</v>
      </c>
      <c r="Q41" s="185"/>
      <c r="R41" s="149"/>
    </row>
    <row r="42" spans="1:18" ht="57" customHeight="1" x14ac:dyDescent="0.2">
      <c r="A42" s="272"/>
      <c r="B42" s="15" t="s">
        <v>79</v>
      </c>
      <c r="C42" s="15" t="s">
        <v>253</v>
      </c>
      <c r="D42" s="15" t="s">
        <v>4</v>
      </c>
      <c r="E42" s="15" t="s">
        <v>254</v>
      </c>
      <c r="F42" s="15" t="s">
        <v>6</v>
      </c>
      <c r="G42" s="15" t="s">
        <v>255</v>
      </c>
      <c r="H42" s="15" t="s">
        <v>310</v>
      </c>
      <c r="I42" s="15" t="s">
        <v>8</v>
      </c>
      <c r="J42" s="15" t="s">
        <v>9</v>
      </c>
      <c r="K42" s="15" t="s">
        <v>10</v>
      </c>
      <c r="L42" s="18" t="s">
        <v>257</v>
      </c>
      <c r="M42" s="15" t="s">
        <v>258</v>
      </c>
      <c r="N42" s="15" t="s">
        <v>259</v>
      </c>
      <c r="O42" s="15" t="s">
        <v>16</v>
      </c>
      <c r="P42" s="15" t="s">
        <v>17</v>
      </c>
      <c r="Q42" s="15" t="s">
        <v>18</v>
      </c>
      <c r="R42" s="127" t="s">
        <v>19</v>
      </c>
    </row>
    <row r="43" spans="1:18" ht="21.75" customHeight="1" x14ac:dyDescent="0.2">
      <c r="A43" s="272"/>
      <c r="B43" s="163" t="s">
        <v>317</v>
      </c>
      <c r="C43" s="90" t="s">
        <v>290</v>
      </c>
      <c r="D43" s="90">
        <v>5050</v>
      </c>
      <c r="E43" s="90">
        <v>60</v>
      </c>
      <c r="F43" s="90" t="s">
        <v>26</v>
      </c>
      <c r="G43" s="90" t="s">
        <v>291</v>
      </c>
      <c r="H43" s="90" t="s">
        <v>318</v>
      </c>
      <c r="I43" s="164" t="s">
        <v>264</v>
      </c>
      <c r="J43" s="90" t="s">
        <v>29</v>
      </c>
      <c r="K43" s="90" t="s">
        <v>319</v>
      </c>
      <c r="L43" s="90" t="s">
        <v>131</v>
      </c>
      <c r="M43" s="90">
        <v>5</v>
      </c>
      <c r="N43" s="174">
        <f>R43*S9</f>
        <v>401.25</v>
      </c>
      <c r="O43" s="174">
        <f t="shared" ref="O43:O48" si="6">N43*1.05</f>
        <v>421.3125</v>
      </c>
      <c r="P43" s="174">
        <f t="shared" ref="P43:P48" si="7">N43*1.15</f>
        <v>461.43749999999994</v>
      </c>
      <c r="Q43" s="174">
        <f t="shared" ref="Q43:Q48" si="8">N43*1.2</f>
        <v>481.5</v>
      </c>
      <c r="R43" s="175">
        <v>5.35</v>
      </c>
    </row>
    <row r="44" spans="1:18" ht="22.5" customHeight="1" x14ac:dyDescent="0.2">
      <c r="B44" s="153" t="s">
        <v>320</v>
      </c>
      <c r="C44" s="75" t="s">
        <v>290</v>
      </c>
      <c r="D44" s="75">
        <v>5050</v>
      </c>
      <c r="E44" s="75">
        <v>60</v>
      </c>
      <c r="F44" s="75" t="s">
        <v>26</v>
      </c>
      <c r="G44" s="75" t="s">
        <v>291</v>
      </c>
      <c r="H44" s="75" t="s">
        <v>321</v>
      </c>
      <c r="I44" s="167" t="s">
        <v>281</v>
      </c>
      <c r="J44" s="75" t="s">
        <v>295</v>
      </c>
      <c r="K44" s="90" t="s">
        <v>319</v>
      </c>
      <c r="L44" s="75" t="s">
        <v>131</v>
      </c>
      <c r="M44" s="155">
        <v>5</v>
      </c>
      <c r="N44" s="174">
        <f>R44*S9</f>
        <v>401.25</v>
      </c>
      <c r="O44" s="174">
        <f t="shared" si="6"/>
        <v>421.3125</v>
      </c>
      <c r="P44" s="174">
        <f t="shared" si="7"/>
        <v>461.43749999999994</v>
      </c>
      <c r="Q44" s="174">
        <f t="shared" si="8"/>
        <v>481.5</v>
      </c>
      <c r="R44" s="175">
        <v>5.35</v>
      </c>
    </row>
    <row r="45" spans="1:18" ht="22.5" customHeight="1" x14ac:dyDescent="0.2">
      <c r="B45" s="153" t="s">
        <v>322</v>
      </c>
      <c r="C45" s="75" t="s">
        <v>290</v>
      </c>
      <c r="D45" s="75">
        <v>5050</v>
      </c>
      <c r="E45" s="75">
        <v>60</v>
      </c>
      <c r="F45" s="75" t="s">
        <v>26</v>
      </c>
      <c r="G45" s="75" t="s">
        <v>291</v>
      </c>
      <c r="H45" s="75" t="s">
        <v>283</v>
      </c>
      <c r="I45" s="168" t="s">
        <v>108</v>
      </c>
      <c r="J45" s="75"/>
      <c r="K45" s="90" t="s">
        <v>319</v>
      </c>
      <c r="L45" s="75" t="s">
        <v>131</v>
      </c>
      <c r="M45" s="75">
        <v>5</v>
      </c>
      <c r="N45" s="174">
        <f>R45*S9</f>
        <v>401.25</v>
      </c>
      <c r="O45" s="174">
        <f t="shared" si="6"/>
        <v>421.3125</v>
      </c>
      <c r="P45" s="174">
        <f t="shared" si="7"/>
        <v>461.43749999999994</v>
      </c>
      <c r="Q45" s="174">
        <f t="shared" si="8"/>
        <v>481.5</v>
      </c>
      <c r="R45" s="175">
        <v>5.35</v>
      </c>
    </row>
    <row r="46" spans="1:18" ht="25.5" customHeight="1" x14ac:dyDescent="0.2">
      <c r="B46" s="153" t="s">
        <v>323</v>
      </c>
      <c r="C46" s="75" t="s">
        <v>290</v>
      </c>
      <c r="D46" s="75">
        <v>5050</v>
      </c>
      <c r="E46" s="75">
        <v>60</v>
      </c>
      <c r="F46" s="75" t="s">
        <v>26</v>
      </c>
      <c r="G46" s="75" t="s">
        <v>291</v>
      </c>
      <c r="H46" s="75" t="s">
        <v>280</v>
      </c>
      <c r="I46" s="169" t="s">
        <v>115</v>
      </c>
      <c r="J46" s="75"/>
      <c r="K46" s="90" t="s">
        <v>319</v>
      </c>
      <c r="L46" s="75" t="s">
        <v>131</v>
      </c>
      <c r="M46" s="155">
        <v>5</v>
      </c>
      <c r="N46" s="174">
        <f>R46*S9</f>
        <v>401.25</v>
      </c>
      <c r="O46" s="174">
        <f t="shared" si="6"/>
        <v>421.3125</v>
      </c>
      <c r="P46" s="174">
        <f t="shared" si="7"/>
        <v>461.43749999999994</v>
      </c>
      <c r="Q46" s="174">
        <f t="shared" si="8"/>
        <v>481.5</v>
      </c>
      <c r="R46" s="175">
        <v>5.35</v>
      </c>
    </row>
    <row r="47" spans="1:18" ht="24.75" customHeight="1" x14ac:dyDescent="0.2">
      <c r="B47" s="176" t="s">
        <v>324</v>
      </c>
      <c r="C47" s="22" t="s">
        <v>290</v>
      </c>
      <c r="D47" s="74">
        <v>5050</v>
      </c>
      <c r="E47" s="75">
        <v>60</v>
      </c>
      <c r="F47" s="75" t="s">
        <v>26</v>
      </c>
      <c r="G47" s="75" t="s">
        <v>291</v>
      </c>
      <c r="H47" s="75" t="s">
        <v>325</v>
      </c>
      <c r="I47" s="170" t="s">
        <v>113</v>
      </c>
      <c r="J47" s="75"/>
      <c r="K47" s="90" t="s">
        <v>319</v>
      </c>
      <c r="L47" s="75" t="s">
        <v>131</v>
      </c>
      <c r="M47" s="75">
        <v>5</v>
      </c>
      <c r="N47" s="174">
        <f>R47*S9</f>
        <v>401.25</v>
      </c>
      <c r="O47" s="174">
        <f t="shared" si="6"/>
        <v>421.3125</v>
      </c>
      <c r="P47" s="174">
        <f t="shared" si="7"/>
        <v>461.43749999999994</v>
      </c>
      <c r="Q47" s="174">
        <f t="shared" si="8"/>
        <v>481.5</v>
      </c>
      <c r="R47" s="175">
        <v>5.35</v>
      </c>
    </row>
    <row r="48" spans="1:18" ht="22.5" customHeight="1" x14ac:dyDescent="0.2">
      <c r="B48" s="176" t="s">
        <v>326</v>
      </c>
      <c r="C48" s="75" t="s">
        <v>290</v>
      </c>
      <c r="D48" s="74">
        <v>5050</v>
      </c>
      <c r="E48" s="75">
        <v>60</v>
      </c>
      <c r="F48" s="75" t="s">
        <v>26</v>
      </c>
      <c r="G48" s="75" t="s">
        <v>291</v>
      </c>
      <c r="H48" s="75" t="s">
        <v>327</v>
      </c>
      <c r="I48" s="177" t="s">
        <v>142</v>
      </c>
      <c r="J48" s="75"/>
      <c r="K48" s="90" t="s">
        <v>319</v>
      </c>
      <c r="L48" s="75" t="s">
        <v>131</v>
      </c>
      <c r="M48" s="75">
        <v>5</v>
      </c>
      <c r="N48" s="174">
        <f>R48*S9</f>
        <v>401.25</v>
      </c>
      <c r="O48" s="174">
        <f t="shared" si="6"/>
        <v>421.3125</v>
      </c>
      <c r="P48" s="174">
        <f t="shared" si="7"/>
        <v>461.43749999999994</v>
      </c>
      <c r="Q48" s="174">
        <f t="shared" si="8"/>
        <v>481.5</v>
      </c>
      <c r="R48" s="175">
        <v>5.35</v>
      </c>
    </row>
    <row r="49" spans="1:18" ht="26.25" customHeight="1" x14ac:dyDescent="0.2">
      <c r="A49" s="186"/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8"/>
    </row>
    <row r="51" spans="1:18" x14ac:dyDescent="0.2">
      <c r="A51" s="189"/>
    </row>
    <row r="52" spans="1:18" ht="26.25" customHeight="1" x14ac:dyDescent="0.2"/>
    <row r="53" spans="1:18" ht="59.25" customHeight="1" x14ac:dyDescent="0.2"/>
    <row r="56" spans="1:18" ht="26.25" customHeight="1" x14ac:dyDescent="0.2"/>
    <row r="57" spans="1:18" ht="52.5" customHeight="1" x14ac:dyDescent="0.2"/>
    <row r="64" spans="1:18" ht="28.5" customHeight="1" x14ac:dyDescent="0.2"/>
  </sheetData>
  <mergeCells count="3">
    <mergeCell ref="A34:A35"/>
    <mergeCell ref="A38:A39"/>
    <mergeCell ref="A42:A43"/>
  </mergeCells>
  <pageMargins left="0.7" right="0.7" top="0.75" bottom="0.75" header="0.51180555555555496" footer="0.51180555555555496"/>
  <pageSetup paperSize="9" scale="50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B3A2C7"/>
    <pageSetUpPr fitToPage="1"/>
  </sheetPr>
  <dimension ref="A1:AMJ430"/>
  <sheetViews>
    <sheetView topLeftCell="A2" zoomScale="120" zoomScaleNormal="120" workbookViewId="0">
      <selection activeCell="B102" sqref="B102"/>
    </sheetView>
  </sheetViews>
  <sheetFormatPr baseColWidth="10" defaultColWidth="15.1640625" defaultRowHeight="15" x14ac:dyDescent="0.2"/>
  <cols>
    <col min="1" max="1" width="18.6640625" style="1" customWidth="1"/>
    <col min="2" max="2" width="15" style="1" customWidth="1"/>
    <col min="3" max="6" width="9.83203125" style="1" customWidth="1"/>
    <col min="7" max="7" width="11.5" style="1" customWidth="1"/>
    <col min="8" max="8" width="10" style="1" customWidth="1"/>
    <col min="9" max="9" width="9" style="1" customWidth="1"/>
    <col min="10" max="10" width="8.83203125" style="1" customWidth="1"/>
    <col min="11" max="12" width="10.1640625" style="1" customWidth="1"/>
    <col min="13" max="13" width="7.5" style="1" customWidth="1"/>
    <col min="14" max="14" width="8.1640625" style="1" customWidth="1"/>
    <col min="15" max="15" width="7.5" style="1" customWidth="1"/>
    <col min="16" max="16" width="11" style="190" customWidth="1"/>
    <col min="17" max="17" width="11" style="1" hidden="1" customWidth="1"/>
    <col min="18" max="18" width="12.1640625" style="1" hidden="1" customWidth="1"/>
    <col min="19" max="1024" width="15.1640625" style="1"/>
  </cols>
  <sheetData>
    <row r="1" spans="1:33" s="146" customFormat="1" ht="15" hidden="1" customHeight="1" x14ac:dyDescent="0.2">
      <c r="A1" s="191"/>
      <c r="B1" s="192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3"/>
      <c r="Q1" s="191"/>
      <c r="R1" s="194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</row>
    <row r="2" spans="1:33" s="146" customFormat="1" ht="15" customHeight="1" x14ac:dyDescent="0.2">
      <c r="A2" s="191"/>
      <c r="B2" s="192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6"/>
      <c r="R2" s="194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</row>
    <row r="3" spans="1:33" s="146" customFormat="1" ht="15" customHeight="1" x14ac:dyDescent="0.2">
      <c r="A3" s="191"/>
      <c r="B3" s="192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6"/>
      <c r="R3" s="194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</row>
    <row r="4" spans="1:33" s="146" customFormat="1" ht="15" customHeight="1" x14ac:dyDescent="0.2">
      <c r="A4" s="191"/>
      <c r="B4" s="192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6"/>
      <c r="R4" s="194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5"/>
      <c r="AE4" s="195"/>
      <c r="AF4" s="195"/>
      <c r="AG4" s="195"/>
    </row>
    <row r="5" spans="1:33" s="146" customFormat="1" ht="15" customHeight="1" x14ac:dyDescent="0.2">
      <c r="A5" s="191"/>
      <c r="B5" s="192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6"/>
      <c r="Q5" s="5"/>
      <c r="R5" s="197"/>
      <c r="S5" s="195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</row>
    <row r="6" spans="1:33" s="146" customFormat="1" ht="45.75" customHeight="1" x14ac:dyDescent="0.2">
      <c r="A6" s="191"/>
      <c r="B6" s="198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6"/>
      <c r="Q6" s="5"/>
      <c r="R6" s="197"/>
      <c r="S6" s="195"/>
      <c r="T6" s="195"/>
      <c r="U6" s="195"/>
      <c r="V6" s="195"/>
      <c r="W6" s="195"/>
      <c r="X6" s="195"/>
      <c r="Y6" s="195"/>
      <c r="Z6" s="195"/>
      <c r="AA6" s="195"/>
      <c r="AB6" s="195"/>
      <c r="AC6" s="195"/>
      <c r="AD6" s="195"/>
      <c r="AE6" s="195"/>
      <c r="AF6" s="195"/>
      <c r="AG6" s="195"/>
    </row>
    <row r="7" spans="1:33" ht="52.5" customHeight="1" x14ac:dyDescent="0.2">
      <c r="A7" s="277"/>
      <c r="B7" s="128" t="s">
        <v>79</v>
      </c>
      <c r="C7" s="127" t="s">
        <v>328</v>
      </c>
      <c r="D7" s="127" t="s">
        <v>329</v>
      </c>
      <c r="E7" s="127" t="s">
        <v>330</v>
      </c>
      <c r="F7" s="127" t="s">
        <v>4</v>
      </c>
      <c r="G7" s="127" t="s">
        <v>331</v>
      </c>
      <c r="H7" s="127" t="s">
        <v>332</v>
      </c>
      <c r="I7" s="127" t="s">
        <v>333</v>
      </c>
      <c r="J7" s="127" t="s">
        <v>334</v>
      </c>
      <c r="K7" s="127" t="s">
        <v>8</v>
      </c>
      <c r="L7" s="127" t="s">
        <v>9</v>
      </c>
      <c r="M7" s="127" t="s">
        <v>10</v>
      </c>
      <c r="N7" s="127" t="s">
        <v>335</v>
      </c>
      <c r="O7" s="129" t="s">
        <v>14</v>
      </c>
      <c r="P7" s="129" t="s">
        <v>336</v>
      </c>
      <c r="Q7" s="15" t="s">
        <v>19</v>
      </c>
      <c r="R7" s="46" t="s">
        <v>20</v>
      </c>
      <c r="S7" s="195"/>
      <c r="T7" s="195"/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</row>
    <row r="8" spans="1:33" x14ac:dyDescent="0.2">
      <c r="A8" s="277"/>
      <c r="B8" s="199" t="s">
        <v>337</v>
      </c>
      <c r="C8" s="90" t="s">
        <v>338</v>
      </c>
      <c r="D8" s="90" t="s">
        <v>339</v>
      </c>
      <c r="E8" s="90" t="s">
        <v>340</v>
      </c>
      <c r="F8" s="90">
        <v>2835</v>
      </c>
      <c r="G8" s="90" t="s">
        <v>341</v>
      </c>
      <c r="H8" s="90" t="s">
        <v>26</v>
      </c>
      <c r="I8" s="90" t="s">
        <v>342</v>
      </c>
      <c r="J8" s="90" t="s">
        <v>343</v>
      </c>
      <c r="K8" s="200" t="s">
        <v>28</v>
      </c>
      <c r="L8" s="90" t="s">
        <v>29</v>
      </c>
      <c r="M8" s="90" t="s">
        <v>344</v>
      </c>
      <c r="N8" s="90">
        <v>270</v>
      </c>
      <c r="O8" s="90" t="s">
        <v>345</v>
      </c>
      <c r="P8" s="201">
        <v>525</v>
      </c>
      <c r="Q8" s="202">
        <v>7.93</v>
      </c>
      <c r="R8" s="35">
        <v>75</v>
      </c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</row>
    <row r="9" spans="1:33" x14ac:dyDescent="0.2">
      <c r="A9" s="277"/>
      <c r="B9" s="203" t="s">
        <v>346</v>
      </c>
      <c r="C9" s="75" t="s">
        <v>338</v>
      </c>
      <c r="D9" s="75" t="s">
        <v>339</v>
      </c>
      <c r="E9" s="75" t="s">
        <v>340</v>
      </c>
      <c r="F9" s="75">
        <v>2835</v>
      </c>
      <c r="G9" s="75" t="s">
        <v>341</v>
      </c>
      <c r="H9" s="75" t="s">
        <v>26</v>
      </c>
      <c r="I9" s="75" t="s">
        <v>342</v>
      </c>
      <c r="J9" s="75" t="s">
        <v>347</v>
      </c>
      <c r="K9" s="167" t="s">
        <v>348</v>
      </c>
      <c r="L9" s="75" t="s">
        <v>295</v>
      </c>
      <c r="M9" s="75" t="s">
        <v>344</v>
      </c>
      <c r="N9" s="75">
        <v>270</v>
      </c>
      <c r="O9" s="75" t="s">
        <v>345</v>
      </c>
      <c r="P9" s="204">
        <v>525</v>
      </c>
      <c r="Q9" s="202">
        <v>7.93</v>
      </c>
      <c r="R9" s="205"/>
      <c r="S9" s="195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5"/>
      <c r="AF9" s="195"/>
      <c r="AG9" s="195"/>
    </row>
    <row r="10" spans="1:33" x14ac:dyDescent="0.2">
      <c r="A10" s="277"/>
      <c r="B10" s="203" t="s">
        <v>349</v>
      </c>
      <c r="C10" s="75" t="s">
        <v>338</v>
      </c>
      <c r="D10" s="75" t="s">
        <v>339</v>
      </c>
      <c r="E10" s="75" t="s">
        <v>340</v>
      </c>
      <c r="F10" s="75">
        <v>2835</v>
      </c>
      <c r="G10" s="75" t="s">
        <v>341</v>
      </c>
      <c r="H10" s="75" t="s">
        <v>26</v>
      </c>
      <c r="I10" s="75" t="s">
        <v>342</v>
      </c>
      <c r="J10" s="75" t="s">
        <v>350</v>
      </c>
      <c r="K10" s="168" t="s">
        <v>108</v>
      </c>
      <c r="L10" s="75"/>
      <c r="M10" s="75" t="s">
        <v>344</v>
      </c>
      <c r="N10" s="75">
        <v>270</v>
      </c>
      <c r="O10" s="75" t="s">
        <v>345</v>
      </c>
      <c r="P10" s="204">
        <v>525</v>
      </c>
      <c r="Q10" s="202">
        <v>7.93</v>
      </c>
      <c r="R10" s="205"/>
      <c r="S10" s="195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</row>
    <row r="11" spans="1:33" x14ac:dyDescent="0.2">
      <c r="A11" s="277"/>
      <c r="B11" s="203" t="s">
        <v>351</v>
      </c>
      <c r="C11" s="75" t="s">
        <v>338</v>
      </c>
      <c r="D11" s="75" t="s">
        <v>339</v>
      </c>
      <c r="E11" s="75" t="s">
        <v>340</v>
      </c>
      <c r="F11" s="75">
        <v>2835</v>
      </c>
      <c r="G11" s="75" t="s">
        <v>341</v>
      </c>
      <c r="H11" s="75" t="s">
        <v>26</v>
      </c>
      <c r="I11" s="75" t="s">
        <v>342</v>
      </c>
      <c r="J11" s="75" t="s">
        <v>352</v>
      </c>
      <c r="K11" s="169" t="s">
        <v>115</v>
      </c>
      <c r="L11" s="75"/>
      <c r="M11" s="75" t="s">
        <v>344</v>
      </c>
      <c r="N11" s="75">
        <v>270</v>
      </c>
      <c r="O11" s="75" t="s">
        <v>345</v>
      </c>
      <c r="P11" s="204">
        <v>525</v>
      </c>
      <c r="Q11" s="202">
        <v>7.93</v>
      </c>
      <c r="R11" s="205"/>
      <c r="S11" s="195"/>
      <c r="T11" s="195"/>
      <c r="U11" s="195"/>
      <c r="V11" s="195"/>
      <c r="W11" s="195"/>
      <c r="X11" s="195"/>
      <c r="Y11" s="195"/>
      <c r="Z11" s="195"/>
      <c r="AA11" s="195"/>
      <c r="AB11" s="195"/>
      <c r="AC11" s="195"/>
      <c r="AD11" s="195"/>
      <c r="AE11" s="195"/>
      <c r="AF11" s="195"/>
      <c r="AG11" s="195"/>
    </row>
    <row r="12" spans="1:33" x14ac:dyDescent="0.2">
      <c r="A12" s="277"/>
      <c r="B12" s="203" t="s">
        <v>353</v>
      </c>
      <c r="C12" s="75" t="s">
        <v>338</v>
      </c>
      <c r="D12" s="75" t="s">
        <v>339</v>
      </c>
      <c r="E12" s="75" t="s">
        <v>340</v>
      </c>
      <c r="F12" s="75">
        <v>2835</v>
      </c>
      <c r="G12" s="75" t="s">
        <v>341</v>
      </c>
      <c r="H12" s="75" t="s">
        <v>26</v>
      </c>
      <c r="I12" s="75" t="s">
        <v>342</v>
      </c>
      <c r="J12" s="75" t="s">
        <v>354</v>
      </c>
      <c r="K12" s="170" t="s">
        <v>113</v>
      </c>
      <c r="L12" s="75"/>
      <c r="M12" s="75" t="s">
        <v>344</v>
      </c>
      <c r="N12" s="75">
        <v>270</v>
      </c>
      <c r="O12" s="75" t="s">
        <v>345</v>
      </c>
      <c r="P12" s="204">
        <v>525</v>
      </c>
      <c r="Q12" s="202">
        <v>7.93</v>
      </c>
      <c r="R12" s="205"/>
      <c r="S12" s="195"/>
      <c r="T12" s="195"/>
      <c r="U12" s="195"/>
      <c r="V12" s="195"/>
      <c r="W12" s="195"/>
      <c r="X12" s="195"/>
      <c r="Y12" s="195"/>
      <c r="Z12" s="195"/>
      <c r="AA12" s="195"/>
      <c r="AB12" s="195"/>
      <c r="AC12" s="195"/>
      <c r="AD12" s="195"/>
      <c r="AE12" s="195"/>
      <c r="AF12" s="195"/>
      <c r="AG12" s="195"/>
    </row>
    <row r="13" spans="1:33" x14ac:dyDescent="0.2">
      <c r="A13" s="277"/>
      <c r="B13" s="203" t="s">
        <v>355</v>
      </c>
      <c r="C13" s="75" t="s">
        <v>338</v>
      </c>
      <c r="D13" s="75" t="s">
        <v>339</v>
      </c>
      <c r="E13" s="75" t="s">
        <v>340</v>
      </c>
      <c r="F13" s="75">
        <v>2835</v>
      </c>
      <c r="G13" s="75" t="s">
        <v>341</v>
      </c>
      <c r="H13" s="75" t="s">
        <v>26</v>
      </c>
      <c r="I13" s="75" t="s">
        <v>342</v>
      </c>
      <c r="J13" s="75" t="s">
        <v>356</v>
      </c>
      <c r="K13" s="177" t="s">
        <v>142</v>
      </c>
      <c r="L13" s="75"/>
      <c r="M13" s="75" t="s">
        <v>344</v>
      </c>
      <c r="N13" s="75">
        <v>270</v>
      </c>
      <c r="O13" s="75" t="s">
        <v>345</v>
      </c>
      <c r="P13" s="204">
        <v>525</v>
      </c>
      <c r="Q13" s="202">
        <v>7.93</v>
      </c>
      <c r="R13" s="205"/>
      <c r="S13" s="195"/>
      <c r="T13" s="195"/>
      <c r="U13" s="195"/>
      <c r="V13" s="195"/>
      <c r="W13" s="195"/>
      <c r="X13" s="195"/>
      <c r="Y13" s="195"/>
      <c r="Z13" s="195"/>
      <c r="AA13" s="195"/>
      <c r="AB13" s="195"/>
      <c r="AC13" s="195"/>
      <c r="AD13" s="195"/>
      <c r="AE13" s="195"/>
      <c r="AF13" s="195"/>
      <c r="AG13" s="195"/>
    </row>
    <row r="14" spans="1:33" x14ac:dyDescent="0.2">
      <c r="A14" s="277"/>
      <c r="B14" s="203" t="s">
        <v>357</v>
      </c>
      <c r="C14" s="75" t="s">
        <v>338</v>
      </c>
      <c r="D14" s="75" t="s">
        <v>339</v>
      </c>
      <c r="E14" s="75" t="s">
        <v>340</v>
      </c>
      <c r="F14" s="75">
        <v>2835</v>
      </c>
      <c r="G14" s="75" t="s">
        <v>341</v>
      </c>
      <c r="H14" s="75" t="s">
        <v>26</v>
      </c>
      <c r="I14" s="75" t="s">
        <v>342</v>
      </c>
      <c r="J14" s="75" t="s">
        <v>356</v>
      </c>
      <c r="K14" s="206" t="s">
        <v>358</v>
      </c>
      <c r="L14" s="75"/>
      <c r="M14" s="75" t="s">
        <v>344</v>
      </c>
      <c r="N14" s="75">
        <v>270</v>
      </c>
      <c r="O14" s="75" t="s">
        <v>345</v>
      </c>
      <c r="P14" s="204">
        <v>525</v>
      </c>
      <c r="Q14" s="207">
        <v>8.1300000000000008</v>
      </c>
      <c r="R14" s="195"/>
      <c r="S14" s="195"/>
      <c r="T14" s="195"/>
      <c r="U14" s="195"/>
      <c r="V14" s="195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</row>
    <row r="15" spans="1:33" ht="52.5" customHeight="1" x14ac:dyDescent="0.2">
      <c r="A15" s="277"/>
      <c r="B15" s="128" t="s">
        <v>79</v>
      </c>
      <c r="C15" s="127" t="s">
        <v>328</v>
      </c>
      <c r="D15" s="127" t="s">
        <v>329</v>
      </c>
      <c r="E15" s="127" t="s">
        <v>330</v>
      </c>
      <c r="F15" s="127" t="s">
        <v>4</v>
      </c>
      <c r="G15" s="127" t="s">
        <v>331</v>
      </c>
      <c r="H15" s="127" t="s">
        <v>332</v>
      </c>
      <c r="I15" s="127" t="s">
        <v>333</v>
      </c>
      <c r="J15" s="127" t="s">
        <v>334</v>
      </c>
      <c r="K15" s="127" t="s">
        <v>8</v>
      </c>
      <c r="L15" s="127" t="s">
        <v>9</v>
      </c>
      <c r="M15" s="127" t="s">
        <v>10</v>
      </c>
      <c r="N15" s="127" t="s">
        <v>335</v>
      </c>
      <c r="O15" s="129" t="s">
        <v>14</v>
      </c>
      <c r="P15" s="208" t="s">
        <v>336</v>
      </c>
      <c r="Q15" s="15" t="s">
        <v>19</v>
      </c>
      <c r="R15" s="46" t="s">
        <v>20</v>
      </c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</row>
    <row r="16" spans="1:33" x14ac:dyDescent="0.2">
      <c r="A16" s="277"/>
      <c r="B16" s="199" t="s">
        <v>359</v>
      </c>
      <c r="C16" s="90" t="s">
        <v>338</v>
      </c>
      <c r="D16" s="90" t="s">
        <v>360</v>
      </c>
      <c r="E16" s="90" t="s">
        <v>340</v>
      </c>
      <c r="F16" s="90">
        <v>2835</v>
      </c>
      <c r="G16" s="90" t="s">
        <v>341</v>
      </c>
      <c r="H16" s="90" t="s">
        <v>26</v>
      </c>
      <c r="I16" s="90" t="s">
        <v>361</v>
      </c>
      <c r="J16" s="90" t="s">
        <v>343</v>
      </c>
      <c r="K16" s="200" t="s">
        <v>28</v>
      </c>
      <c r="L16" s="90" t="s">
        <v>29</v>
      </c>
      <c r="M16" s="90" t="s">
        <v>344</v>
      </c>
      <c r="N16" s="90">
        <v>270</v>
      </c>
      <c r="O16" s="90" t="s">
        <v>345</v>
      </c>
      <c r="P16" s="201">
        <f>Q16*R16</f>
        <v>450</v>
      </c>
      <c r="Q16" s="202">
        <v>6</v>
      </c>
      <c r="R16" s="35">
        <v>75</v>
      </c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</row>
    <row r="17" spans="1:33" x14ac:dyDescent="0.2">
      <c r="A17" s="277"/>
      <c r="B17" s="203" t="s">
        <v>362</v>
      </c>
      <c r="C17" s="75" t="s">
        <v>338</v>
      </c>
      <c r="D17" s="75" t="s">
        <v>360</v>
      </c>
      <c r="E17" s="75" t="s">
        <v>340</v>
      </c>
      <c r="F17" s="75">
        <v>2835</v>
      </c>
      <c r="G17" s="75" t="s">
        <v>341</v>
      </c>
      <c r="H17" s="75" t="s">
        <v>26</v>
      </c>
      <c r="I17" s="75" t="s">
        <v>361</v>
      </c>
      <c r="J17" s="75" t="s">
        <v>347</v>
      </c>
      <c r="K17" s="167" t="s">
        <v>348</v>
      </c>
      <c r="L17" s="75" t="s">
        <v>295</v>
      </c>
      <c r="M17" s="75" t="s">
        <v>344</v>
      </c>
      <c r="N17" s="75">
        <v>270</v>
      </c>
      <c r="O17" s="75" t="s">
        <v>345</v>
      </c>
      <c r="P17" s="204">
        <f>Q17*R16</f>
        <v>450</v>
      </c>
      <c r="Q17" s="202">
        <v>6</v>
      </c>
      <c r="R17" s="20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</row>
    <row r="18" spans="1:33" x14ac:dyDescent="0.2">
      <c r="A18" s="277"/>
      <c r="B18" s="203" t="s">
        <v>363</v>
      </c>
      <c r="C18" s="75" t="s">
        <v>338</v>
      </c>
      <c r="D18" s="75" t="s">
        <v>360</v>
      </c>
      <c r="E18" s="75" t="s">
        <v>340</v>
      </c>
      <c r="F18" s="75">
        <v>2835</v>
      </c>
      <c r="G18" s="75" t="s">
        <v>341</v>
      </c>
      <c r="H18" s="75" t="s">
        <v>26</v>
      </c>
      <c r="I18" s="75" t="s">
        <v>361</v>
      </c>
      <c r="J18" s="75" t="s">
        <v>350</v>
      </c>
      <c r="K18" s="168" t="s">
        <v>108</v>
      </c>
      <c r="L18" s="75"/>
      <c r="M18" s="75" t="s">
        <v>344</v>
      </c>
      <c r="N18" s="75">
        <v>270</v>
      </c>
      <c r="O18" s="75" t="s">
        <v>345</v>
      </c>
      <c r="P18" s="204">
        <f>Q18*R16</f>
        <v>450</v>
      </c>
      <c r="Q18" s="202">
        <v>6</v>
      </c>
      <c r="R18" s="20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</row>
    <row r="19" spans="1:33" x14ac:dyDescent="0.2">
      <c r="A19" s="277"/>
      <c r="B19" s="203" t="s">
        <v>364</v>
      </c>
      <c r="C19" s="75" t="s">
        <v>338</v>
      </c>
      <c r="D19" s="75" t="s">
        <v>360</v>
      </c>
      <c r="E19" s="75" t="s">
        <v>340</v>
      </c>
      <c r="F19" s="75">
        <v>2835</v>
      </c>
      <c r="G19" s="75" t="s">
        <v>341</v>
      </c>
      <c r="H19" s="75" t="s">
        <v>26</v>
      </c>
      <c r="I19" s="75" t="s">
        <v>361</v>
      </c>
      <c r="J19" s="75" t="s">
        <v>365</v>
      </c>
      <c r="K19" s="209" t="s">
        <v>366</v>
      </c>
      <c r="L19" s="75"/>
      <c r="M19" s="75" t="s">
        <v>344</v>
      </c>
      <c r="N19" s="75">
        <v>270</v>
      </c>
      <c r="O19" s="75" t="s">
        <v>345</v>
      </c>
      <c r="P19" s="204">
        <f>Q19*R16</f>
        <v>450</v>
      </c>
      <c r="Q19" s="202">
        <v>6</v>
      </c>
      <c r="R19" s="205"/>
      <c r="S19" s="195"/>
      <c r="T19" s="195"/>
      <c r="U19" s="195"/>
      <c r="V19" s="195"/>
      <c r="W19" s="195"/>
      <c r="X19" s="195"/>
      <c r="Y19" s="195"/>
      <c r="Z19" s="195"/>
      <c r="AA19" s="195"/>
      <c r="AB19" s="195"/>
      <c r="AC19" s="195"/>
      <c r="AD19" s="195"/>
      <c r="AE19" s="195"/>
      <c r="AF19" s="195"/>
      <c r="AG19" s="195"/>
    </row>
    <row r="20" spans="1:33" x14ac:dyDescent="0.2">
      <c r="A20" s="277"/>
      <c r="B20" s="203" t="s">
        <v>367</v>
      </c>
      <c r="C20" s="75" t="s">
        <v>338</v>
      </c>
      <c r="D20" s="75" t="s">
        <v>360</v>
      </c>
      <c r="E20" s="75" t="s">
        <v>340</v>
      </c>
      <c r="F20" s="75">
        <v>2835</v>
      </c>
      <c r="G20" s="75" t="s">
        <v>341</v>
      </c>
      <c r="H20" s="75" t="s">
        <v>26</v>
      </c>
      <c r="I20" s="75" t="s">
        <v>361</v>
      </c>
      <c r="J20" s="75" t="s">
        <v>368</v>
      </c>
      <c r="K20" s="210" t="s">
        <v>369</v>
      </c>
      <c r="L20" s="75"/>
      <c r="M20" s="75" t="s">
        <v>344</v>
      </c>
      <c r="N20" s="75">
        <v>270</v>
      </c>
      <c r="O20" s="75" t="s">
        <v>345</v>
      </c>
      <c r="P20" s="204">
        <f>Q20*R16</f>
        <v>450</v>
      </c>
      <c r="Q20" s="202">
        <v>6</v>
      </c>
      <c r="R20" s="205"/>
      <c r="S20" s="195"/>
      <c r="T20" s="195"/>
      <c r="U20" s="195"/>
      <c r="V20" s="195"/>
      <c r="W20" s="195"/>
      <c r="X20" s="195"/>
      <c r="Y20" s="195"/>
      <c r="Z20" s="195"/>
      <c r="AA20" s="195"/>
      <c r="AB20" s="195"/>
      <c r="AC20" s="195"/>
      <c r="AD20" s="195"/>
      <c r="AE20" s="195"/>
      <c r="AF20" s="195"/>
      <c r="AG20" s="195"/>
    </row>
    <row r="21" spans="1:33" x14ac:dyDescent="0.2">
      <c r="A21" s="277"/>
      <c r="B21" s="203" t="s">
        <v>370</v>
      </c>
      <c r="C21" s="75" t="s">
        <v>338</v>
      </c>
      <c r="D21" s="75" t="s">
        <v>360</v>
      </c>
      <c r="E21" s="75" t="s">
        <v>340</v>
      </c>
      <c r="F21" s="75">
        <v>2835</v>
      </c>
      <c r="G21" s="75" t="s">
        <v>341</v>
      </c>
      <c r="H21" s="75" t="s">
        <v>26</v>
      </c>
      <c r="I21" s="75" t="s">
        <v>361</v>
      </c>
      <c r="J21" s="75" t="s">
        <v>371</v>
      </c>
      <c r="K21" s="211" t="s">
        <v>372</v>
      </c>
      <c r="L21" s="75"/>
      <c r="M21" s="75" t="s">
        <v>344</v>
      </c>
      <c r="N21" s="75">
        <v>270</v>
      </c>
      <c r="O21" s="75" t="s">
        <v>345</v>
      </c>
      <c r="P21" s="204">
        <f>Q21*R16</f>
        <v>450</v>
      </c>
      <c r="Q21" s="202">
        <v>6</v>
      </c>
      <c r="R21" s="205"/>
      <c r="S21" s="195"/>
      <c r="T21" s="195"/>
      <c r="U21" s="195"/>
      <c r="V21" s="195"/>
      <c r="W21" s="195"/>
      <c r="X21" s="195"/>
      <c r="Y21" s="195"/>
      <c r="Z21" s="195"/>
      <c r="AA21" s="195"/>
      <c r="AB21" s="195"/>
      <c r="AC21" s="195"/>
      <c r="AD21" s="195"/>
      <c r="AE21" s="195"/>
      <c r="AF21" s="195"/>
      <c r="AG21" s="195"/>
    </row>
    <row r="22" spans="1:33" x14ac:dyDescent="0.2">
      <c r="A22" s="277"/>
      <c r="B22" s="203" t="s">
        <v>373</v>
      </c>
      <c r="C22" s="75" t="s">
        <v>338</v>
      </c>
      <c r="D22" s="75" t="s">
        <v>360</v>
      </c>
      <c r="E22" s="75" t="s">
        <v>340</v>
      </c>
      <c r="F22" s="75">
        <v>2835</v>
      </c>
      <c r="G22" s="75" t="s">
        <v>341</v>
      </c>
      <c r="H22" s="75" t="s">
        <v>26</v>
      </c>
      <c r="I22" s="75" t="s">
        <v>361</v>
      </c>
      <c r="J22" s="75" t="s">
        <v>352</v>
      </c>
      <c r="K22" s="169" t="s">
        <v>115</v>
      </c>
      <c r="L22" s="75"/>
      <c r="M22" s="75" t="s">
        <v>344</v>
      </c>
      <c r="N22" s="75">
        <v>270</v>
      </c>
      <c r="O22" s="75" t="s">
        <v>345</v>
      </c>
      <c r="P22" s="204">
        <f>Q22*R16</f>
        <v>450</v>
      </c>
      <c r="Q22" s="202">
        <v>6</v>
      </c>
      <c r="R22" s="205"/>
      <c r="S22" s="195"/>
      <c r="T22" s="195"/>
      <c r="U22" s="195"/>
      <c r="V22" s="195"/>
      <c r="W22" s="195"/>
      <c r="X22" s="195"/>
      <c r="Y22" s="195"/>
      <c r="Z22" s="195"/>
      <c r="AA22" s="195"/>
      <c r="AB22" s="195"/>
      <c r="AC22" s="195"/>
      <c r="AD22" s="195"/>
      <c r="AE22" s="195"/>
      <c r="AF22" s="195"/>
      <c r="AG22" s="195"/>
    </row>
    <row r="23" spans="1:33" x14ac:dyDescent="0.2">
      <c r="A23" s="277"/>
      <c r="B23" s="203" t="s">
        <v>374</v>
      </c>
      <c r="C23" s="75" t="s">
        <v>338</v>
      </c>
      <c r="D23" s="75" t="s">
        <v>360</v>
      </c>
      <c r="E23" s="75" t="s">
        <v>340</v>
      </c>
      <c r="F23" s="75">
        <v>2835</v>
      </c>
      <c r="G23" s="75" t="s">
        <v>341</v>
      </c>
      <c r="H23" s="75" t="s">
        <v>26</v>
      </c>
      <c r="I23" s="75" t="s">
        <v>361</v>
      </c>
      <c r="J23" s="75" t="s">
        <v>352</v>
      </c>
      <c r="K23" s="212" t="s">
        <v>375</v>
      </c>
      <c r="L23" s="75"/>
      <c r="M23" s="75" t="s">
        <v>344</v>
      </c>
      <c r="N23" s="75">
        <v>270</v>
      </c>
      <c r="O23" s="75" t="s">
        <v>345</v>
      </c>
      <c r="P23" s="204">
        <f>Q23*R16</f>
        <v>450</v>
      </c>
      <c r="Q23" s="202">
        <v>6</v>
      </c>
      <c r="R23" s="205"/>
      <c r="S23" s="195"/>
      <c r="T23" s="195"/>
      <c r="U23" s="195"/>
      <c r="V23" s="195"/>
      <c r="W23" s="195"/>
      <c r="X23" s="195"/>
      <c r="Y23" s="195"/>
      <c r="Z23" s="195"/>
      <c r="AA23" s="195"/>
      <c r="AB23" s="195"/>
      <c r="AC23" s="195"/>
      <c r="AD23" s="195"/>
      <c r="AE23" s="195"/>
      <c r="AF23" s="195"/>
      <c r="AG23" s="195"/>
    </row>
    <row r="24" spans="1:33" x14ac:dyDescent="0.2">
      <c r="A24" s="277"/>
      <c r="B24" s="203" t="s">
        <v>376</v>
      </c>
      <c r="C24" s="75" t="s">
        <v>338</v>
      </c>
      <c r="D24" s="75" t="s">
        <v>360</v>
      </c>
      <c r="E24" s="75" t="s">
        <v>340</v>
      </c>
      <c r="F24" s="75">
        <v>2835</v>
      </c>
      <c r="G24" s="75" t="s">
        <v>341</v>
      </c>
      <c r="H24" s="75" t="s">
        <v>26</v>
      </c>
      <c r="I24" s="75" t="s">
        <v>361</v>
      </c>
      <c r="J24" s="75" t="s">
        <v>354</v>
      </c>
      <c r="K24" s="170" t="s">
        <v>113</v>
      </c>
      <c r="L24" s="75"/>
      <c r="M24" s="75" t="s">
        <v>344</v>
      </c>
      <c r="N24" s="75">
        <v>270</v>
      </c>
      <c r="O24" s="75" t="s">
        <v>345</v>
      </c>
      <c r="P24" s="204">
        <f>Q24*R16</f>
        <v>450</v>
      </c>
      <c r="Q24" s="202">
        <v>6</v>
      </c>
      <c r="R24" s="20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5"/>
      <c r="AD24" s="195"/>
      <c r="AE24" s="195"/>
      <c r="AF24" s="195"/>
      <c r="AG24" s="195"/>
    </row>
    <row r="25" spans="1:33" x14ac:dyDescent="0.2">
      <c r="A25" s="277"/>
      <c r="B25" s="203" t="s">
        <v>377</v>
      </c>
      <c r="C25" s="75" t="s">
        <v>338</v>
      </c>
      <c r="D25" s="75" t="s">
        <v>360</v>
      </c>
      <c r="E25" s="75" t="s">
        <v>340</v>
      </c>
      <c r="F25" s="75">
        <v>2835</v>
      </c>
      <c r="G25" s="75" t="s">
        <v>341</v>
      </c>
      <c r="H25" s="75" t="s">
        <v>26</v>
      </c>
      <c r="I25" s="75" t="s">
        <v>361</v>
      </c>
      <c r="J25" s="75" t="s">
        <v>356</v>
      </c>
      <c r="K25" s="177" t="s">
        <v>142</v>
      </c>
      <c r="L25" s="75"/>
      <c r="M25" s="75" t="s">
        <v>344</v>
      </c>
      <c r="N25" s="75">
        <v>270</v>
      </c>
      <c r="O25" s="75" t="s">
        <v>345</v>
      </c>
      <c r="P25" s="204">
        <f>Q25*R16</f>
        <v>450</v>
      </c>
      <c r="Q25" s="202">
        <v>6</v>
      </c>
      <c r="R25" s="195"/>
      <c r="S25" s="195"/>
      <c r="T25" s="195"/>
      <c r="U25" s="195"/>
      <c r="V25" s="195"/>
      <c r="W25" s="195"/>
      <c r="X25" s="195"/>
      <c r="Y25" s="195"/>
      <c r="Z25" s="195"/>
      <c r="AA25" s="195"/>
      <c r="AB25" s="195"/>
      <c r="AC25" s="195"/>
      <c r="AD25" s="195"/>
      <c r="AE25" s="195"/>
      <c r="AF25" s="195"/>
      <c r="AG25" s="195"/>
    </row>
    <row r="26" spans="1:33" ht="52.5" customHeight="1" x14ac:dyDescent="0.2">
      <c r="A26" s="277"/>
      <c r="B26" s="128" t="s">
        <v>79</v>
      </c>
      <c r="C26" s="127" t="s">
        <v>328</v>
      </c>
      <c r="D26" s="127" t="s">
        <v>329</v>
      </c>
      <c r="E26" s="127" t="s">
        <v>330</v>
      </c>
      <c r="F26" s="127" t="s">
        <v>4</v>
      </c>
      <c r="G26" s="127" t="s">
        <v>331</v>
      </c>
      <c r="H26" s="127" t="s">
        <v>332</v>
      </c>
      <c r="I26" s="127" t="s">
        <v>333</v>
      </c>
      <c r="J26" s="127" t="s">
        <v>334</v>
      </c>
      <c r="K26" s="127" t="s">
        <v>8</v>
      </c>
      <c r="L26" s="127" t="s">
        <v>9</v>
      </c>
      <c r="M26" s="127" t="s">
        <v>10</v>
      </c>
      <c r="N26" s="127" t="s">
        <v>335</v>
      </c>
      <c r="O26" s="129" t="s">
        <v>14</v>
      </c>
      <c r="P26" s="208" t="s">
        <v>336</v>
      </c>
      <c r="Q26" s="15" t="s">
        <v>19</v>
      </c>
      <c r="R26" s="46" t="s">
        <v>20</v>
      </c>
      <c r="S26" s="195"/>
      <c r="T26" s="195"/>
      <c r="U26" s="195"/>
      <c r="V26" s="195"/>
      <c r="W26" s="195"/>
      <c r="X26" s="195"/>
      <c r="Y26" s="195"/>
      <c r="Z26" s="195"/>
      <c r="AA26" s="195"/>
      <c r="AB26" s="195"/>
      <c r="AC26" s="195"/>
      <c r="AD26" s="195"/>
      <c r="AE26" s="195"/>
      <c r="AF26" s="195"/>
      <c r="AG26" s="195"/>
    </row>
    <row r="27" spans="1:33" x14ac:dyDescent="0.2">
      <c r="A27" s="277"/>
      <c r="B27" s="199" t="s">
        <v>359</v>
      </c>
      <c r="C27" s="90" t="s">
        <v>378</v>
      </c>
      <c r="D27" s="75" t="s">
        <v>360</v>
      </c>
      <c r="E27" s="75" t="s">
        <v>340</v>
      </c>
      <c r="F27" s="90">
        <v>2835</v>
      </c>
      <c r="G27" s="90" t="s">
        <v>341</v>
      </c>
      <c r="H27" s="90" t="s">
        <v>26</v>
      </c>
      <c r="I27" s="90" t="s">
        <v>361</v>
      </c>
      <c r="J27" s="90" t="s">
        <v>343</v>
      </c>
      <c r="K27" s="200" t="s">
        <v>28</v>
      </c>
      <c r="L27" s="90" t="s">
        <v>29</v>
      </c>
      <c r="M27" s="90" t="s">
        <v>344</v>
      </c>
      <c r="N27" s="90">
        <v>270</v>
      </c>
      <c r="O27" s="90" t="s">
        <v>345</v>
      </c>
      <c r="P27" s="201">
        <v>420</v>
      </c>
      <c r="Q27" s="202">
        <v>5.6</v>
      </c>
      <c r="R27" s="35">
        <v>75</v>
      </c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</row>
    <row r="28" spans="1:33" x14ac:dyDescent="0.2">
      <c r="A28" s="277"/>
      <c r="B28" s="203" t="s">
        <v>362</v>
      </c>
      <c r="C28" s="75" t="s">
        <v>378</v>
      </c>
      <c r="D28" s="75" t="s">
        <v>360</v>
      </c>
      <c r="E28" s="75" t="s">
        <v>340</v>
      </c>
      <c r="F28" s="75">
        <v>2835</v>
      </c>
      <c r="G28" s="75" t="s">
        <v>341</v>
      </c>
      <c r="H28" s="75" t="s">
        <v>26</v>
      </c>
      <c r="I28" s="75" t="s">
        <v>361</v>
      </c>
      <c r="J28" s="75" t="s">
        <v>347</v>
      </c>
      <c r="K28" s="167" t="s">
        <v>348</v>
      </c>
      <c r="L28" s="75" t="s">
        <v>295</v>
      </c>
      <c r="M28" s="75" t="s">
        <v>344</v>
      </c>
      <c r="N28" s="75">
        <v>270</v>
      </c>
      <c r="O28" s="75" t="s">
        <v>345</v>
      </c>
      <c r="P28" s="204">
        <v>420</v>
      </c>
      <c r="Q28" s="202">
        <v>5.6</v>
      </c>
      <c r="R28" s="20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</row>
    <row r="29" spans="1:33" x14ac:dyDescent="0.2">
      <c r="A29" s="277"/>
      <c r="B29" s="203" t="s">
        <v>363</v>
      </c>
      <c r="C29" s="75" t="s">
        <v>378</v>
      </c>
      <c r="D29" s="75" t="s">
        <v>360</v>
      </c>
      <c r="E29" s="75" t="s">
        <v>340</v>
      </c>
      <c r="F29" s="75">
        <v>2835</v>
      </c>
      <c r="G29" s="75" t="s">
        <v>341</v>
      </c>
      <c r="H29" s="75" t="s">
        <v>26</v>
      </c>
      <c r="I29" s="75" t="s">
        <v>361</v>
      </c>
      <c r="J29" s="75" t="s">
        <v>350</v>
      </c>
      <c r="K29" s="168" t="s">
        <v>108</v>
      </c>
      <c r="L29" s="75"/>
      <c r="M29" s="75" t="s">
        <v>344</v>
      </c>
      <c r="N29" s="75">
        <v>270</v>
      </c>
      <c r="O29" s="75" t="s">
        <v>345</v>
      </c>
      <c r="P29" s="204">
        <v>420</v>
      </c>
      <c r="Q29" s="202">
        <v>5.6</v>
      </c>
      <c r="R29" s="20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</row>
    <row r="30" spans="1:33" x14ac:dyDescent="0.2">
      <c r="A30" s="277"/>
      <c r="B30" s="203" t="s">
        <v>364</v>
      </c>
      <c r="C30" s="75" t="s">
        <v>378</v>
      </c>
      <c r="D30" s="75" t="s">
        <v>360</v>
      </c>
      <c r="E30" s="75" t="s">
        <v>340</v>
      </c>
      <c r="F30" s="75">
        <v>2835</v>
      </c>
      <c r="G30" s="75" t="s">
        <v>341</v>
      </c>
      <c r="H30" s="75" t="s">
        <v>26</v>
      </c>
      <c r="I30" s="75" t="s">
        <v>361</v>
      </c>
      <c r="J30" s="75" t="s">
        <v>365</v>
      </c>
      <c r="K30" s="209" t="s">
        <v>366</v>
      </c>
      <c r="L30" s="75"/>
      <c r="M30" s="75" t="s">
        <v>344</v>
      </c>
      <c r="N30" s="75">
        <v>270</v>
      </c>
      <c r="O30" s="75" t="s">
        <v>345</v>
      </c>
      <c r="P30" s="204">
        <v>420</v>
      </c>
      <c r="Q30" s="202">
        <v>5.6</v>
      </c>
      <c r="R30" s="20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</row>
    <row r="31" spans="1:33" x14ac:dyDescent="0.2">
      <c r="A31" s="277"/>
      <c r="B31" s="203" t="s">
        <v>367</v>
      </c>
      <c r="C31" s="75" t="s">
        <v>378</v>
      </c>
      <c r="D31" s="75" t="s">
        <v>360</v>
      </c>
      <c r="E31" s="75" t="s">
        <v>340</v>
      </c>
      <c r="F31" s="75">
        <v>2835</v>
      </c>
      <c r="G31" s="75" t="s">
        <v>341</v>
      </c>
      <c r="H31" s="75" t="s">
        <v>26</v>
      </c>
      <c r="I31" s="75" t="s">
        <v>361</v>
      </c>
      <c r="J31" s="75" t="s">
        <v>368</v>
      </c>
      <c r="K31" s="210" t="s">
        <v>369</v>
      </c>
      <c r="L31" s="75"/>
      <c r="M31" s="75" t="s">
        <v>344</v>
      </c>
      <c r="N31" s="75">
        <v>270</v>
      </c>
      <c r="O31" s="75" t="s">
        <v>345</v>
      </c>
      <c r="P31" s="204">
        <v>420</v>
      </c>
      <c r="Q31" s="202">
        <v>5.6</v>
      </c>
      <c r="R31" s="205"/>
      <c r="S31" s="195"/>
      <c r="T31" s="195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</row>
    <row r="32" spans="1:33" x14ac:dyDescent="0.2">
      <c r="A32" s="277"/>
      <c r="B32" s="203" t="s">
        <v>370</v>
      </c>
      <c r="C32" s="75" t="s">
        <v>378</v>
      </c>
      <c r="D32" s="75" t="s">
        <v>360</v>
      </c>
      <c r="E32" s="75" t="s">
        <v>340</v>
      </c>
      <c r="F32" s="75">
        <v>2835</v>
      </c>
      <c r="G32" s="75" t="s">
        <v>341</v>
      </c>
      <c r="H32" s="75" t="s">
        <v>26</v>
      </c>
      <c r="I32" s="75" t="s">
        <v>361</v>
      </c>
      <c r="J32" s="75" t="s">
        <v>371</v>
      </c>
      <c r="K32" s="211" t="s">
        <v>372</v>
      </c>
      <c r="L32" s="75"/>
      <c r="M32" s="75" t="s">
        <v>344</v>
      </c>
      <c r="N32" s="75">
        <v>270</v>
      </c>
      <c r="O32" s="75" t="s">
        <v>345</v>
      </c>
      <c r="P32" s="204">
        <v>420</v>
      </c>
      <c r="Q32" s="202">
        <v>5.6</v>
      </c>
      <c r="R32" s="20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</row>
    <row r="33" spans="1:33" x14ac:dyDescent="0.2">
      <c r="A33" s="277"/>
      <c r="B33" s="203" t="s">
        <v>373</v>
      </c>
      <c r="C33" s="75" t="s">
        <v>378</v>
      </c>
      <c r="D33" s="75" t="s">
        <v>360</v>
      </c>
      <c r="E33" s="75" t="s">
        <v>340</v>
      </c>
      <c r="F33" s="75">
        <v>2835</v>
      </c>
      <c r="G33" s="75" t="s">
        <v>341</v>
      </c>
      <c r="H33" s="75" t="s">
        <v>26</v>
      </c>
      <c r="I33" s="75" t="s">
        <v>361</v>
      </c>
      <c r="J33" s="75" t="s">
        <v>352</v>
      </c>
      <c r="K33" s="169" t="s">
        <v>115</v>
      </c>
      <c r="L33" s="75"/>
      <c r="M33" s="75" t="s">
        <v>344</v>
      </c>
      <c r="N33" s="75">
        <v>270</v>
      </c>
      <c r="O33" s="75" t="s">
        <v>345</v>
      </c>
      <c r="P33" s="204">
        <v>420</v>
      </c>
      <c r="Q33" s="202">
        <v>5.6</v>
      </c>
      <c r="R33" s="205"/>
      <c r="S33" s="195"/>
      <c r="T33" s="195"/>
      <c r="U33" s="195"/>
      <c r="V33" s="195"/>
      <c r="W33" s="195"/>
      <c r="X33" s="195"/>
      <c r="Y33" s="195"/>
      <c r="Z33" s="195"/>
      <c r="AA33" s="195"/>
      <c r="AB33" s="195"/>
      <c r="AC33" s="195"/>
      <c r="AD33" s="195"/>
      <c r="AE33" s="195"/>
      <c r="AF33" s="195"/>
      <c r="AG33" s="195"/>
    </row>
    <row r="34" spans="1:33" x14ac:dyDescent="0.2">
      <c r="A34" s="277"/>
      <c r="B34" s="203" t="s">
        <v>374</v>
      </c>
      <c r="C34" s="75" t="s">
        <v>378</v>
      </c>
      <c r="D34" s="75" t="s">
        <v>360</v>
      </c>
      <c r="E34" s="75" t="s">
        <v>340</v>
      </c>
      <c r="F34" s="75">
        <v>2835</v>
      </c>
      <c r="G34" s="75" t="s">
        <v>341</v>
      </c>
      <c r="H34" s="75" t="s">
        <v>26</v>
      </c>
      <c r="I34" s="75" t="s">
        <v>361</v>
      </c>
      <c r="J34" s="75" t="s">
        <v>352</v>
      </c>
      <c r="K34" s="212" t="s">
        <v>375</v>
      </c>
      <c r="L34" s="75"/>
      <c r="M34" s="75" t="s">
        <v>344</v>
      </c>
      <c r="N34" s="75">
        <v>270</v>
      </c>
      <c r="O34" s="75" t="s">
        <v>345</v>
      </c>
      <c r="P34" s="204">
        <v>420</v>
      </c>
      <c r="Q34" s="202">
        <v>5.6</v>
      </c>
      <c r="R34" s="205"/>
      <c r="S34" s="195"/>
      <c r="T34" s="195"/>
      <c r="U34" s="195"/>
      <c r="V34" s="195"/>
      <c r="W34" s="195"/>
      <c r="X34" s="195"/>
      <c r="Y34" s="195"/>
      <c r="Z34" s="195"/>
      <c r="AA34" s="195"/>
      <c r="AB34" s="195"/>
      <c r="AC34" s="195"/>
      <c r="AD34" s="195"/>
      <c r="AE34" s="195"/>
      <c r="AF34" s="195"/>
      <c r="AG34" s="195"/>
    </row>
    <row r="35" spans="1:33" x14ac:dyDescent="0.2">
      <c r="A35" s="277"/>
      <c r="B35" s="203" t="s">
        <v>376</v>
      </c>
      <c r="C35" s="75" t="s">
        <v>378</v>
      </c>
      <c r="D35" s="75" t="s">
        <v>360</v>
      </c>
      <c r="E35" s="75" t="s">
        <v>340</v>
      </c>
      <c r="F35" s="75">
        <v>2835</v>
      </c>
      <c r="G35" s="75" t="s">
        <v>341</v>
      </c>
      <c r="H35" s="75" t="s">
        <v>26</v>
      </c>
      <c r="I35" s="75" t="s">
        <v>361</v>
      </c>
      <c r="J35" s="75" t="s">
        <v>354</v>
      </c>
      <c r="K35" s="170" t="s">
        <v>113</v>
      </c>
      <c r="L35" s="75"/>
      <c r="M35" s="75" t="s">
        <v>344</v>
      </c>
      <c r="N35" s="75">
        <v>270</v>
      </c>
      <c r="O35" s="75" t="s">
        <v>345</v>
      </c>
      <c r="P35" s="204">
        <v>420</v>
      </c>
      <c r="Q35" s="202">
        <v>5.6</v>
      </c>
      <c r="R35" s="205"/>
      <c r="S35" s="195"/>
      <c r="T35" s="195"/>
      <c r="U35" s="195"/>
      <c r="V35" s="195"/>
      <c r="W35" s="195"/>
      <c r="X35" s="195"/>
      <c r="Y35" s="195"/>
      <c r="Z35" s="195"/>
      <c r="AA35" s="195"/>
      <c r="AB35" s="195"/>
      <c r="AC35" s="195"/>
      <c r="AD35" s="195"/>
      <c r="AE35" s="195"/>
      <c r="AF35" s="195"/>
      <c r="AG35" s="195"/>
    </row>
    <row r="36" spans="1:33" x14ac:dyDescent="0.2">
      <c r="A36" s="277"/>
      <c r="B36" s="203" t="s">
        <v>377</v>
      </c>
      <c r="C36" s="75" t="s">
        <v>378</v>
      </c>
      <c r="D36" s="75" t="s">
        <v>360</v>
      </c>
      <c r="E36" s="75" t="s">
        <v>340</v>
      </c>
      <c r="F36" s="75">
        <v>2835</v>
      </c>
      <c r="G36" s="75" t="s">
        <v>341</v>
      </c>
      <c r="H36" s="75" t="s">
        <v>26</v>
      </c>
      <c r="I36" s="75" t="s">
        <v>361</v>
      </c>
      <c r="J36" s="75" t="s">
        <v>356</v>
      </c>
      <c r="K36" s="177" t="s">
        <v>142</v>
      </c>
      <c r="L36" s="75"/>
      <c r="M36" s="75" t="s">
        <v>344</v>
      </c>
      <c r="N36" s="75">
        <v>270</v>
      </c>
      <c r="O36" s="75" t="s">
        <v>345</v>
      </c>
      <c r="P36" s="204">
        <v>420</v>
      </c>
      <c r="Q36" s="202">
        <v>5.6</v>
      </c>
      <c r="R36" s="205"/>
      <c r="S36" s="195"/>
      <c r="T36" s="195"/>
      <c r="U36" s="195"/>
      <c r="V36" s="195"/>
      <c r="W36" s="195"/>
      <c r="X36" s="195"/>
      <c r="Y36" s="195"/>
      <c r="Z36" s="195"/>
      <c r="AA36" s="195"/>
      <c r="AB36" s="195"/>
      <c r="AC36" s="195"/>
      <c r="AD36" s="195"/>
      <c r="AE36" s="195"/>
      <c r="AF36" s="195"/>
      <c r="AG36" s="195"/>
    </row>
    <row r="37" spans="1:33" x14ac:dyDescent="0.2">
      <c r="A37" s="277"/>
      <c r="B37" s="203" t="s">
        <v>379</v>
      </c>
      <c r="C37" s="75" t="s">
        <v>378</v>
      </c>
      <c r="D37" s="75" t="s">
        <v>360</v>
      </c>
      <c r="E37" s="75" t="s">
        <v>340</v>
      </c>
      <c r="F37" s="75">
        <v>2835</v>
      </c>
      <c r="G37" s="75" t="s">
        <v>341</v>
      </c>
      <c r="H37" s="75" t="s">
        <v>26</v>
      </c>
      <c r="I37" s="75" t="s">
        <v>361</v>
      </c>
      <c r="J37" s="75" t="s">
        <v>356</v>
      </c>
      <c r="K37" s="213" t="s">
        <v>380</v>
      </c>
      <c r="L37" s="75"/>
      <c r="M37" s="75" t="s">
        <v>344</v>
      </c>
      <c r="N37" s="75">
        <v>270</v>
      </c>
      <c r="O37" s="75" t="s">
        <v>345</v>
      </c>
      <c r="P37" s="204">
        <v>420</v>
      </c>
      <c r="Q37" s="202">
        <v>5.6</v>
      </c>
      <c r="R37" s="195"/>
      <c r="S37" s="195"/>
      <c r="T37" s="195"/>
      <c r="U37" s="195"/>
      <c r="V37" s="195"/>
      <c r="W37" s="195"/>
      <c r="X37" s="195"/>
      <c r="Y37" s="195"/>
      <c r="Z37" s="195"/>
      <c r="AA37" s="195"/>
      <c r="AB37" s="195"/>
      <c r="AC37" s="195"/>
      <c r="AD37" s="195"/>
      <c r="AE37" s="195"/>
      <c r="AF37" s="195"/>
      <c r="AG37" s="195"/>
    </row>
    <row r="38" spans="1:33" ht="54.75" customHeight="1" x14ac:dyDescent="0.2">
      <c r="A38" s="277"/>
      <c r="B38" s="128" t="s">
        <v>79</v>
      </c>
      <c r="C38" s="127" t="s">
        <v>328</v>
      </c>
      <c r="D38" s="127" t="s">
        <v>329</v>
      </c>
      <c r="E38" s="127" t="s">
        <v>330</v>
      </c>
      <c r="F38" s="127" t="s">
        <v>4</v>
      </c>
      <c r="G38" s="127" t="s">
        <v>331</v>
      </c>
      <c r="H38" s="127" t="s">
        <v>332</v>
      </c>
      <c r="I38" s="127" t="s">
        <v>333</v>
      </c>
      <c r="J38" s="127" t="s">
        <v>334</v>
      </c>
      <c r="K38" s="127" t="s">
        <v>8</v>
      </c>
      <c r="L38" s="127" t="s">
        <v>9</v>
      </c>
      <c r="M38" s="127" t="s">
        <v>10</v>
      </c>
      <c r="N38" s="127" t="s">
        <v>335</v>
      </c>
      <c r="O38" s="129" t="s">
        <v>14</v>
      </c>
      <c r="P38" s="208" t="s">
        <v>336</v>
      </c>
      <c r="Q38" s="15" t="s">
        <v>19</v>
      </c>
      <c r="R38" s="195"/>
      <c r="S38" s="195"/>
      <c r="T38" s="195"/>
      <c r="U38" s="195"/>
      <c r="V38" s="195"/>
      <c r="W38" s="195"/>
      <c r="X38" s="195"/>
      <c r="Y38" s="195"/>
      <c r="Z38" s="195"/>
      <c r="AA38" s="195"/>
      <c r="AB38" s="195"/>
      <c r="AC38" s="195"/>
      <c r="AD38" s="195"/>
      <c r="AE38" s="195"/>
      <c r="AF38" s="195"/>
      <c r="AG38" s="195"/>
    </row>
    <row r="39" spans="1:33" x14ac:dyDescent="0.2">
      <c r="A39" s="277"/>
      <c r="B39" s="199" t="s">
        <v>381</v>
      </c>
      <c r="C39" s="90" t="s">
        <v>338</v>
      </c>
      <c r="D39" s="90" t="s">
        <v>339</v>
      </c>
      <c r="E39" s="90" t="s">
        <v>382</v>
      </c>
      <c r="F39" s="90">
        <v>2835</v>
      </c>
      <c r="G39" s="90" t="s">
        <v>341</v>
      </c>
      <c r="H39" s="90" t="s">
        <v>383</v>
      </c>
      <c r="I39" s="90" t="s">
        <v>342</v>
      </c>
      <c r="J39" s="90" t="s">
        <v>343</v>
      </c>
      <c r="K39" s="200" t="s">
        <v>28</v>
      </c>
      <c r="L39" s="90" t="s">
        <v>29</v>
      </c>
      <c r="M39" s="90" t="s">
        <v>344</v>
      </c>
      <c r="N39" s="90">
        <v>270</v>
      </c>
      <c r="O39" s="165" t="s">
        <v>345</v>
      </c>
      <c r="P39" s="201">
        <f>Q39*R8</f>
        <v>324.75</v>
      </c>
      <c r="Q39" s="202">
        <v>4.33</v>
      </c>
      <c r="R39" s="195"/>
      <c r="S39" s="195"/>
      <c r="T39" s="195"/>
      <c r="U39" s="195"/>
      <c r="V39" s="195"/>
      <c r="W39" s="195"/>
      <c r="X39" s="195"/>
      <c r="Y39" s="195"/>
      <c r="Z39" s="195"/>
      <c r="AA39" s="195"/>
      <c r="AB39" s="195"/>
      <c r="AC39" s="195"/>
      <c r="AD39" s="195"/>
      <c r="AE39" s="195"/>
      <c r="AF39" s="195"/>
      <c r="AG39" s="195"/>
    </row>
    <row r="40" spans="1:33" x14ac:dyDescent="0.2">
      <c r="A40" s="277"/>
      <c r="B40" s="203" t="s">
        <v>384</v>
      </c>
      <c r="C40" s="75" t="s">
        <v>338</v>
      </c>
      <c r="D40" s="75" t="s">
        <v>339</v>
      </c>
      <c r="E40" s="75" t="s">
        <v>382</v>
      </c>
      <c r="F40" s="75">
        <v>2835</v>
      </c>
      <c r="G40" s="75" t="s">
        <v>341</v>
      </c>
      <c r="H40" s="90" t="s">
        <v>383</v>
      </c>
      <c r="I40" s="90" t="s">
        <v>342</v>
      </c>
      <c r="J40" s="75" t="s">
        <v>347</v>
      </c>
      <c r="K40" s="167" t="s">
        <v>348</v>
      </c>
      <c r="L40" s="75" t="s">
        <v>295</v>
      </c>
      <c r="M40" s="75" t="s">
        <v>344</v>
      </c>
      <c r="N40" s="75">
        <v>270</v>
      </c>
      <c r="O40" s="155" t="s">
        <v>345</v>
      </c>
      <c r="P40" s="201">
        <f>Q40*R8</f>
        <v>324.75</v>
      </c>
      <c r="Q40" s="202">
        <v>4.33</v>
      </c>
      <c r="R40" s="195"/>
      <c r="S40" s="195"/>
      <c r="T40" s="195"/>
      <c r="U40" s="195"/>
      <c r="V40" s="195"/>
      <c r="W40" s="195"/>
      <c r="X40" s="195"/>
      <c r="Y40" s="195"/>
      <c r="Z40" s="195"/>
      <c r="AA40" s="195"/>
      <c r="AB40" s="195"/>
      <c r="AC40" s="195"/>
      <c r="AD40" s="195"/>
      <c r="AE40" s="195"/>
      <c r="AF40" s="195"/>
      <c r="AG40" s="195"/>
    </row>
    <row r="41" spans="1:33" x14ac:dyDescent="0.2">
      <c r="A41" s="277"/>
      <c r="B41" s="203" t="s">
        <v>385</v>
      </c>
      <c r="C41" s="75" t="s">
        <v>338</v>
      </c>
      <c r="D41" s="75" t="s">
        <v>339</v>
      </c>
      <c r="E41" s="75" t="s">
        <v>382</v>
      </c>
      <c r="F41" s="75">
        <v>2835</v>
      </c>
      <c r="G41" s="75" t="s">
        <v>341</v>
      </c>
      <c r="H41" s="90" t="s">
        <v>383</v>
      </c>
      <c r="I41" s="90" t="s">
        <v>342</v>
      </c>
      <c r="J41" s="75" t="s">
        <v>350</v>
      </c>
      <c r="K41" s="168" t="s">
        <v>108</v>
      </c>
      <c r="L41" s="75"/>
      <c r="M41" s="75" t="s">
        <v>344</v>
      </c>
      <c r="N41" s="75">
        <v>270</v>
      </c>
      <c r="O41" s="155" t="s">
        <v>345</v>
      </c>
      <c r="P41" s="201">
        <f>Q41*R8</f>
        <v>324.75</v>
      </c>
      <c r="Q41" s="202">
        <v>4.33</v>
      </c>
      <c r="R41" s="195"/>
      <c r="S41" s="195"/>
      <c r="T41" s="195"/>
      <c r="U41" s="195"/>
      <c r="V41" s="195"/>
      <c r="W41" s="195"/>
      <c r="X41" s="195"/>
      <c r="Y41" s="195"/>
      <c r="Z41" s="195"/>
      <c r="AA41" s="195"/>
      <c r="AB41" s="195"/>
      <c r="AC41" s="195"/>
      <c r="AD41" s="195"/>
      <c r="AE41" s="195"/>
      <c r="AF41" s="195"/>
      <c r="AG41" s="195"/>
    </row>
    <row r="42" spans="1:33" x14ac:dyDescent="0.2">
      <c r="A42" s="277"/>
      <c r="B42" s="203" t="s">
        <v>386</v>
      </c>
      <c r="C42" s="75" t="s">
        <v>338</v>
      </c>
      <c r="D42" s="75" t="s">
        <v>339</v>
      </c>
      <c r="E42" s="75" t="s">
        <v>382</v>
      </c>
      <c r="F42" s="75">
        <v>2835</v>
      </c>
      <c r="G42" s="75" t="s">
        <v>341</v>
      </c>
      <c r="H42" s="90" t="s">
        <v>383</v>
      </c>
      <c r="I42" s="90" t="s">
        <v>342</v>
      </c>
      <c r="J42" s="75" t="s">
        <v>352</v>
      </c>
      <c r="K42" s="169" t="s">
        <v>115</v>
      </c>
      <c r="L42" s="75"/>
      <c r="M42" s="75" t="s">
        <v>344</v>
      </c>
      <c r="N42" s="75">
        <v>270</v>
      </c>
      <c r="O42" s="155" t="s">
        <v>345</v>
      </c>
      <c r="P42" s="201">
        <f>Q42*R8</f>
        <v>324.75</v>
      </c>
      <c r="Q42" s="202">
        <v>4.33</v>
      </c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195"/>
      <c r="AF42" s="195"/>
      <c r="AG42" s="195"/>
    </row>
    <row r="43" spans="1:33" x14ac:dyDescent="0.2">
      <c r="A43" s="277"/>
      <c r="B43" s="203" t="s">
        <v>387</v>
      </c>
      <c r="C43" s="75" t="s">
        <v>338</v>
      </c>
      <c r="D43" s="75" t="s">
        <v>339</v>
      </c>
      <c r="E43" s="75" t="s">
        <v>382</v>
      </c>
      <c r="F43" s="75">
        <v>2835</v>
      </c>
      <c r="G43" s="75" t="s">
        <v>341</v>
      </c>
      <c r="H43" s="90" t="s">
        <v>383</v>
      </c>
      <c r="I43" s="90" t="s">
        <v>342</v>
      </c>
      <c r="J43" s="75" t="s">
        <v>354</v>
      </c>
      <c r="K43" s="170" t="s">
        <v>113</v>
      </c>
      <c r="L43" s="75"/>
      <c r="M43" s="75" t="s">
        <v>344</v>
      </c>
      <c r="N43" s="75">
        <v>270</v>
      </c>
      <c r="O43" s="155" t="s">
        <v>345</v>
      </c>
      <c r="P43" s="201">
        <f>Q43*R8</f>
        <v>324.75</v>
      </c>
      <c r="Q43" s="202">
        <v>4.33</v>
      </c>
      <c r="R43" s="195"/>
      <c r="S43" s="195"/>
      <c r="T43" s="195"/>
      <c r="U43" s="195"/>
      <c r="V43" s="195"/>
      <c r="W43" s="195"/>
      <c r="X43" s="195"/>
      <c r="Y43" s="195"/>
      <c r="Z43" s="195"/>
      <c r="AA43" s="195"/>
      <c r="AB43" s="195"/>
      <c r="AC43" s="195"/>
      <c r="AD43" s="195"/>
      <c r="AE43" s="195"/>
      <c r="AF43" s="195"/>
      <c r="AG43" s="195"/>
    </row>
    <row r="44" spans="1:33" x14ac:dyDescent="0.2">
      <c r="A44" s="277"/>
      <c r="B44" s="203" t="s">
        <v>388</v>
      </c>
      <c r="C44" s="75" t="s">
        <v>338</v>
      </c>
      <c r="D44" s="75" t="s">
        <v>339</v>
      </c>
      <c r="E44" s="75" t="s">
        <v>382</v>
      </c>
      <c r="F44" s="75">
        <v>2835</v>
      </c>
      <c r="G44" s="75" t="s">
        <v>341</v>
      </c>
      <c r="H44" s="90" t="s">
        <v>383</v>
      </c>
      <c r="I44" s="90" t="s">
        <v>342</v>
      </c>
      <c r="J44" s="75" t="s">
        <v>356</v>
      </c>
      <c r="K44" s="177" t="s">
        <v>142</v>
      </c>
      <c r="L44" s="75"/>
      <c r="M44" s="75" t="s">
        <v>344</v>
      </c>
      <c r="N44" s="75">
        <v>270</v>
      </c>
      <c r="O44" s="155" t="s">
        <v>345</v>
      </c>
      <c r="P44" s="201">
        <f>Q44*R8</f>
        <v>324.75</v>
      </c>
      <c r="Q44" s="202">
        <v>4.33</v>
      </c>
      <c r="R44" s="195"/>
      <c r="S44" s="195"/>
      <c r="T44" s="195"/>
      <c r="U44" s="195"/>
      <c r="V44" s="195"/>
      <c r="W44" s="195"/>
      <c r="X44" s="195"/>
      <c r="Y44" s="195"/>
      <c r="Z44" s="195"/>
      <c r="AA44" s="195"/>
      <c r="AB44" s="195"/>
      <c r="AC44" s="195"/>
      <c r="AD44" s="195"/>
      <c r="AE44" s="195"/>
      <c r="AF44" s="195"/>
      <c r="AG44" s="195"/>
    </row>
    <row r="45" spans="1:33" x14ac:dyDescent="0.2">
      <c r="A45" s="277"/>
      <c r="B45" s="203" t="s">
        <v>389</v>
      </c>
      <c r="C45" s="75" t="s">
        <v>338</v>
      </c>
      <c r="D45" s="75" t="s">
        <v>339</v>
      </c>
      <c r="E45" s="75" t="s">
        <v>382</v>
      </c>
      <c r="F45" s="75">
        <v>2835</v>
      </c>
      <c r="G45" s="75" t="s">
        <v>341</v>
      </c>
      <c r="H45" s="90" t="s">
        <v>383</v>
      </c>
      <c r="I45" s="90" t="s">
        <v>342</v>
      </c>
      <c r="J45" s="75" t="s">
        <v>356</v>
      </c>
      <c r="K45" s="206" t="s">
        <v>358</v>
      </c>
      <c r="L45" s="75"/>
      <c r="M45" s="75" t="s">
        <v>344</v>
      </c>
      <c r="N45" s="75">
        <v>270</v>
      </c>
      <c r="O45" s="155" t="s">
        <v>345</v>
      </c>
      <c r="P45" s="204">
        <v>325</v>
      </c>
      <c r="Q45" s="207">
        <v>8.1300000000000008</v>
      </c>
      <c r="R45" s="195"/>
      <c r="S45" s="195"/>
      <c r="T45" s="195"/>
      <c r="U45" s="195"/>
      <c r="V45" s="195"/>
      <c r="W45" s="195"/>
      <c r="X45" s="195"/>
      <c r="Y45" s="195"/>
      <c r="Z45" s="195"/>
      <c r="AA45" s="195"/>
      <c r="AB45" s="195"/>
      <c r="AC45" s="195"/>
      <c r="AD45" s="195"/>
      <c r="AE45" s="195"/>
      <c r="AF45" s="195"/>
      <c r="AG45" s="195"/>
    </row>
    <row r="46" spans="1:33" ht="52.5" customHeight="1" x14ac:dyDescent="0.2">
      <c r="A46" s="277"/>
      <c r="B46" s="128" t="s">
        <v>79</v>
      </c>
      <c r="C46" s="127" t="s">
        <v>328</v>
      </c>
      <c r="D46" s="127" t="s">
        <v>329</v>
      </c>
      <c r="E46" s="127" t="s">
        <v>330</v>
      </c>
      <c r="F46" s="127" t="s">
        <v>4</v>
      </c>
      <c r="G46" s="127" t="s">
        <v>331</v>
      </c>
      <c r="H46" s="127" t="s">
        <v>332</v>
      </c>
      <c r="I46" s="127" t="s">
        <v>333</v>
      </c>
      <c r="J46" s="127" t="s">
        <v>334</v>
      </c>
      <c r="K46" s="127" t="s">
        <v>8</v>
      </c>
      <c r="L46" s="127" t="s">
        <v>9</v>
      </c>
      <c r="M46" s="127" t="s">
        <v>10</v>
      </c>
      <c r="N46" s="127" t="s">
        <v>335</v>
      </c>
      <c r="O46" s="129" t="s">
        <v>14</v>
      </c>
      <c r="P46" s="208" t="s">
        <v>336</v>
      </c>
      <c r="Q46" s="15" t="s">
        <v>19</v>
      </c>
      <c r="R46" s="46" t="s">
        <v>20</v>
      </c>
      <c r="S46" s="195"/>
      <c r="T46" s="195"/>
      <c r="U46" s="195"/>
      <c r="V46" s="195"/>
      <c r="W46" s="195"/>
      <c r="X46" s="195"/>
      <c r="Y46" s="195"/>
      <c r="Z46" s="195"/>
      <c r="AA46" s="195"/>
      <c r="AB46" s="195"/>
      <c r="AC46" s="195"/>
      <c r="AD46" s="195"/>
      <c r="AE46" s="195"/>
      <c r="AF46" s="195"/>
      <c r="AG46" s="195"/>
    </row>
    <row r="47" spans="1:33" x14ac:dyDescent="0.2">
      <c r="A47" s="277"/>
      <c r="B47" s="199" t="s">
        <v>390</v>
      </c>
      <c r="C47" s="90" t="s">
        <v>391</v>
      </c>
      <c r="D47" s="90" t="s">
        <v>339</v>
      </c>
      <c r="E47" s="90" t="s">
        <v>382</v>
      </c>
      <c r="F47" s="90">
        <v>2835</v>
      </c>
      <c r="G47" s="90" t="s">
        <v>341</v>
      </c>
      <c r="H47" s="90" t="s">
        <v>392</v>
      </c>
      <c r="I47" s="90" t="s">
        <v>342</v>
      </c>
      <c r="J47" s="90" t="s">
        <v>343</v>
      </c>
      <c r="K47" s="200" t="s">
        <v>28</v>
      </c>
      <c r="L47" s="90" t="s">
        <v>29</v>
      </c>
      <c r="M47" s="90" t="s">
        <v>344</v>
      </c>
      <c r="N47" s="90">
        <v>270</v>
      </c>
      <c r="O47" s="90" t="s">
        <v>345</v>
      </c>
      <c r="P47" s="201">
        <v>400</v>
      </c>
      <c r="Q47" s="202">
        <v>5.5</v>
      </c>
      <c r="R47" s="35">
        <v>75</v>
      </c>
      <c r="S47" s="195"/>
      <c r="T47" s="195"/>
      <c r="U47" s="195"/>
      <c r="V47" s="195"/>
      <c r="W47" s="195"/>
      <c r="X47" s="195"/>
      <c r="Y47" s="195"/>
      <c r="Z47" s="195"/>
      <c r="AA47" s="195"/>
      <c r="AB47" s="195"/>
      <c r="AC47" s="195"/>
      <c r="AD47" s="195"/>
      <c r="AE47" s="195"/>
      <c r="AF47" s="195"/>
      <c r="AG47" s="195"/>
    </row>
    <row r="48" spans="1:33" x14ac:dyDescent="0.2">
      <c r="A48" s="277"/>
      <c r="B48" s="203" t="s">
        <v>393</v>
      </c>
      <c r="C48" s="75" t="s">
        <v>391</v>
      </c>
      <c r="D48" s="75" t="s">
        <v>339</v>
      </c>
      <c r="E48" s="75" t="s">
        <v>382</v>
      </c>
      <c r="F48" s="75">
        <v>2835</v>
      </c>
      <c r="G48" s="75" t="s">
        <v>341</v>
      </c>
      <c r="H48" s="75" t="s">
        <v>392</v>
      </c>
      <c r="I48" s="75" t="s">
        <v>342</v>
      </c>
      <c r="J48" s="75" t="s">
        <v>347</v>
      </c>
      <c r="K48" s="167" t="s">
        <v>348</v>
      </c>
      <c r="L48" s="75" t="s">
        <v>295</v>
      </c>
      <c r="M48" s="75" t="s">
        <v>344</v>
      </c>
      <c r="N48" s="75">
        <v>270</v>
      </c>
      <c r="O48" s="75" t="s">
        <v>345</v>
      </c>
      <c r="P48" s="204">
        <v>400</v>
      </c>
      <c r="Q48" s="207">
        <v>5.5</v>
      </c>
      <c r="R48" s="205"/>
      <c r="S48" s="195"/>
      <c r="T48" s="195"/>
      <c r="U48" s="195"/>
      <c r="V48" s="195"/>
      <c r="W48" s="195"/>
      <c r="X48" s="195"/>
      <c r="Y48" s="195"/>
      <c r="Z48" s="195"/>
      <c r="AA48" s="195"/>
      <c r="AB48" s="195"/>
      <c r="AC48" s="195"/>
      <c r="AD48" s="195"/>
      <c r="AE48" s="195"/>
      <c r="AF48" s="195"/>
      <c r="AG48" s="195"/>
    </row>
    <row r="49" spans="1:33" x14ac:dyDescent="0.2">
      <c r="A49" s="277"/>
      <c r="B49" s="203" t="s">
        <v>394</v>
      </c>
      <c r="C49" s="75" t="s">
        <v>391</v>
      </c>
      <c r="D49" s="75" t="s">
        <v>339</v>
      </c>
      <c r="E49" s="75" t="s">
        <v>382</v>
      </c>
      <c r="F49" s="75">
        <v>2835</v>
      </c>
      <c r="G49" s="75" t="s">
        <v>341</v>
      </c>
      <c r="H49" s="75" t="s">
        <v>392</v>
      </c>
      <c r="I49" s="75" t="s">
        <v>342</v>
      </c>
      <c r="J49" s="75" t="s">
        <v>350</v>
      </c>
      <c r="K49" s="168" t="s">
        <v>108</v>
      </c>
      <c r="L49" s="75"/>
      <c r="M49" s="75" t="s">
        <v>344</v>
      </c>
      <c r="N49" s="75">
        <v>270</v>
      </c>
      <c r="O49" s="75" t="s">
        <v>345</v>
      </c>
      <c r="P49" s="204">
        <v>400</v>
      </c>
      <c r="Q49" s="207">
        <v>5.5</v>
      </c>
      <c r="R49" s="205"/>
      <c r="S49" s="195"/>
      <c r="T49" s="195"/>
      <c r="U49" s="195"/>
      <c r="V49" s="195"/>
      <c r="W49" s="195"/>
      <c r="X49" s="195"/>
      <c r="Y49" s="195"/>
      <c r="Z49" s="195"/>
      <c r="AA49" s="195"/>
      <c r="AB49" s="195"/>
      <c r="AC49" s="195"/>
      <c r="AD49" s="195"/>
      <c r="AE49" s="195"/>
      <c r="AF49" s="195"/>
      <c r="AG49" s="195"/>
    </row>
    <row r="50" spans="1:33" x14ac:dyDescent="0.2">
      <c r="A50" s="277"/>
      <c r="B50" s="203" t="s">
        <v>395</v>
      </c>
      <c r="C50" s="75" t="s">
        <v>391</v>
      </c>
      <c r="D50" s="75" t="s">
        <v>339</v>
      </c>
      <c r="E50" s="75" t="s">
        <v>382</v>
      </c>
      <c r="F50" s="75">
        <v>2835</v>
      </c>
      <c r="G50" s="75" t="s">
        <v>341</v>
      </c>
      <c r="H50" s="75" t="s">
        <v>392</v>
      </c>
      <c r="I50" s="75" t="s">
        <v>342</v>
      </c>
      <c r="J50" s="75" t="s">
        <v>352</v>
      </c>
      <c r="K50" s="169" t="s">
        <v>115</v>
      </c>
      <c r="L50" s="75"/>
      <c r="M50" s="75" t="s">
        <v>344</v>
      </c>
      <c r="N50" s="75">
        <v>270</v>
      </c>
      <c r="O50" s="75" t="s">
        <v>345</v>
      </c>
      <c r="P50" s="204">
        <v>400</v>
      </c>
      <c r="Q50" s="207">
        <v>5.5</v>
      </c>
      <c r="R50" s="205"/>
      <c r="S50" s="195"/>
      <c r="T50" s="195"/>
      <c r="U50" s="195"/>
      <c r="V50" s="195"/>
      <c r="W50" s="195"/>
      <c r="X50" s="195"/>
      <c r="Y50" s="195"/>
      <c r="Z50" s="195"/>
      <c r="AA50" s="195"/>
      <c r="AB50" s="195"/>
      <c r="AC50" s="195"/>
      <c r="AD50" s="195"/>
      <c r="AE50" s="195"/>
      <c r="AF50" s="195"/>
      <c r="AG50" s="195"/>
    </row>
    <row r="51" spans="1:33" x14ac:dyDescent="0.2">
      <c r="A51" s="277"/>
      <c r="B51" s="203" t="s">
        <v>396</v>
      </c>
      <c r="C51" s="75" t="s">
        <v>391</v>
      </c>
      <c r="D51" s="75" t="s">
        <v>339</v>
      </c>
      <c r="E51" s="75" t="s">
        <v>382</v>
      </c>
      <c r="F51" s="75">
        <v>2835</v>
      </c>
      <c r="G51" s="75" t="s">
        <v>341</v>
      </c>
      <c r="H51" s="75" t="s">
        <v>392</v>
      </c>
      <c r="I51" s="75" t="s">
        <v>342</v>
      </c>
      <c r="J51" s="75" t="s">
        <v>354</v>
      </c>
      <c r="K51" s="170" t="s">
        <v>113</v>
      </c>
      <c r="L51" s="75"/>
      <c r="M51" s="75" t="s">
        <v>344</v>
      </c>
      <c r="N51" s="75">
        <v>270</v>
      </c>
      <c r="O51" s="75" t="s">
        <v>345</v>
      </c>
      <c r="P51" s="204">
        <v>400</v>
      </c>
      <c r="Q51" s="207">
        <v>5.5</v>
      </c>
      <c r="R51" s="205"/>
      <c r="S51" s="195"/>
      <c r="T51" s="195"/>
      <c r="U51" s="195"/>
      <c r="V51" s="195"/>
      <c r="W51" s="195"/>
      <c r="X51" s="195"/>
      <c r="Y51" s="195"/>
      <c r="Z51" s="195"/>
      <c r="AA51" s="195"/>
      <c r="AB51" s="195"/>
      <c r="AC51" s="195"/>
      <c r="AD51" s="195"/>
      <c r="AE51" s="195"/>
      <c r="AF51" s="195"/>
      <c r="AG51" s="195"/>
    </row>
    <row r="52" spans="1:33" ht="57.75" customHeight="1" x14ac:dyDescent="0.2">
      <c r="A52" s="277"/>
      <c r="B52" s="128" t="s">
        <v>79</v>
      </c>
      <c r="C52" s="127" t="s">
        <v>328</v>
      </c>
      <c r="D52" s="127" t="s">
        <v>329</v>
      </c>
      <c r="E52" s="127" t="s">
        <v>330</v>
      </c>
      <c r="F52" s="127" t="s">
        <v>4</v>
      </c>
      <c r="G52" s="127" t="s">
        <v>331</v>
      </c>
      <c r="H52" s="127" t="s">
        <v>332</v>
      </c>
      <c r="I52" s="127" t="s">
        <v>333</v>
      </c>
      <c r="J52" s="127" t="s">
        <v>334</v>
      </c>
      <c r="K52" s="127" t="s">
        <v>8</v>
      </c>
      <c r="L52" s="127" t="s">
        <v>9</v>
      </c>
      <c r="M52" s="127" t="s">
        <v>10</v>
      </c>
      <c r="N52" s="127" t="s">
        <v>335</v>
      </c>
      <c r="O52" s="127" t="s">
        <v>14</v>
      </c>
      <c r="P52" s="208" t="s">
        <v>336</v>
      </c>
      <c r="Q52" s="15" t="s">
        <v>19</v>
      </c>
      <c r="R52" s="46" t="s">
        <v>20</v>
      </c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</row>
    <row r="53" spans="1:33" x14ac:dyDescent="0.2">
      <c r="A53" s="277"/>
      <c r="B53" s="199" t="s">
        <v>381</v>
      </c>
      <c r="C53" s="90" t="s">
        <v>397</v>
      </c>
      <c r="D53" s="90" t="s">
        <v>339</v>
      </c>
      <c r="E53" s="90" t="s">
        <v>382</v>
      </c>
      <c r="F53" s="90">
        <v>2835</v>
      </c>
      <c r="G53" s="90" t="s">
        <v>341</v>
      </c>
      <c r="H53" s="90" t="s">
        <v>383</v>
      </c>
      <c r="I53" s="90" t="s">
        <v>398</v>
      </c>
      <c r="J53" s="90" t="s">
        <v>343</v>
      </c>
      <c r="K53" s="200" t="s">
        <v>28</v>
      </c>
      <c r="L53" s="90" t="s">
        <v>29</v>
      </c>
      <c r="M53" s="90" t="s">
        <v>344</v>
      </c>
      <c r="N53" s="90">
        <v>270</v>
      </c>
      <c r="O53" s="165" t="s">
        <v>345</v>
      </c>
      <c r="P53" s="204">
        <v>450</v>
      </c>
      <c r="Q53" s="207">
        <v>6.93</v>
      </c>
      <c r="R53" s="35">
        <v>75</v>
      </c>
      <c r="S53" s="195"/>
      <c r="T53" s="195"/>
      <c r="U53" s="195"/>
      <c r="V53" s="195"/>
      <c r="W53" s="195"/>
      <c r="X53" s="195"/>
      <c r="Y53" s="195"/>
      <c r="Z53" s="195"/>
      <c r="AA53" s="195"/>
      <c r="AB53" s="195"/>
      <c r="AC53" s="195"/>
      <c r="AD53" s="195"/>
      <c r="AE53" s="195"/>
      <c r="AF53" s="195"/>
      <c r="AG53" s="195"/>
    </row>
    <row r="54" spans="1:33" x14ac:dyDescent="0.2">
      <c r="A54" s="277"/>
      <c r="B54" s="203" t="s">
        <v>384</v>
      </c>
      <c r="C54" s="75" t="s">
        <v>397</v>
      </c>
      <c r="D54" s="75" t="s">
        <v>339</v>
      </c>
      <c r="E54" s="75" t="s">
        <v>382</v>
      </c>
      <c r="F54" s="75">
        <v>2835</v>
      </c>
      <c r="G54" s="75" t="s">
        <v>341</v>
      </c>
      <c r="H54" s="75" t="s">
        <v>383</v>
      </c>
      <c r="I54" s="75" t="s">
        <v>398</v>
      </c>
      <c r="J54" s="75" t="s">
        <v>347</v>
      </c>
      <c r="K54" s="167" t="s">
        <v>348</v>
      </c>
      <c r="L54" s="75" t="s">
        <v>295</v>
      </c>
      <c r="M54" s="75" t="s">
        <v>344</v>
      </c>
      <c r="N54" s="75">
        <v>270</v>
      </c>
      <c r="O54" s="155" t="s">
        <v>345</v>
      </c>
      <c r="P54" s="204">
        <v>450</v>
      </c>
      <c r="Q54" s="207">
        <v>6.93</v>
      </c>
      <c r="R54" s="205"/>
      <c r="S54" s="195"/>
      <c r="T54" s="195"/>
      <c r="U54" s="195"/>
      <c r="V54" s="195"/>
      <c r="W54" s="195"/>
      <c r="X54" s="195"/>
      <c r="Y54" s="195"/>
      <c r="Z54" s="195"/>
      <c r="AA54" s="195"/>
      <c r="AB54" s="195"/>
      <c r="AC54" s="195"/>
      <c r="AD54" s="195"/>
      <c r="AE54" s="195"/>
      <c r="AF54" s="195"/>
      <c r="AG54" s="195"/>
    </row>
    <row r="55" spans="1:33" x14ac:dyDescent="0.2">
      <c r="A55" s="277"/>
      <c r="B55" s="203" t="s">
        <v>385</v>
      </c>
      <c r="C55" s="75" t="s">
        <v>397</v>
      </c>
      <c r="D55" s="75" t="s">
        <v>339</v>
      </c>
      <c r="E55" s="75" t="s">
        <v>382</v>
      </c>
      <c r="F55" s="75">
        <v>2835</v>
      </c>
      <c r="G55" s="75" t="s">
        <v>341</v>
      </c>
      <c r="H55" s="75" t="s">
        <v>383</v>
      </c>
      <c r="I55" s="75" t="s">
        <v>398</v>
      </c>
      <c r="J55" s="75" t="s">
        <v>350</v>
      </c>
      <c r="K55" s="168" t="s">
        <v>108</v>
      </c>
      <c r="L55" s="75"/>
      <c r="M55" s="75" t="s">
        <v>344</v>
      </c>
      <c r="N55" s="75">
        <v>270</v>
      </c>
      <c r="O55" s="155" t="s">
        <v>345</v>
      </c>
      <c r="P55" s="204">
        <v>450</v>
      </c>
      <c r="Q55" s="207">
        <v>6.93</v>
      </c>
      <c r="R55" s="205"/>
      <c r="S55" s="195"/>
      <c r="T55" s="195"/>
      <c r="U55" s="195"/>
      <c r="V55" s="195"/>
      <c r="W55" s="195"/>
      <c r="X55" s="195"/>
      <c r="Y55" s="195"/>
      <c r="Z55" s="195"/>
      <c r="AA55" s="195"/>
      <c r="AB55" s="195"/>
      <c r="AC55" s="195"/>
      <c r="AD55" s="195"/>
      <c r="AE55" s="195"/>
      <c r="AF55" s="195"/>
      <c r="AG55" s="195"/>
    </row>
    <row r="56" spans="1:33" x14ac:dyDescent="0.2">
      <c r="A56" s="277"/>
      <c r="B56" s="203" t="s">
        <v>386</v>
      </c>
      <c r="C56" s="75" t="s">
        <v>397</v>
      </c>
      <c r="D56" s="75" t="s">
        <v>339</v>
      </c>
      <c r="E56" s="75" t="s">
        <v>382</v>
      </c>
      <c r="F56" s="75">
        <v>2835</v>
      </c>
      <c r="G56" s="75" t="s">
        <v>341</v>
      </c>
      <c r="H56" s="75" t="s">
        <v>383</v>
      </c>
      <c r="I56" s="75" t="s">
        <v>398</v>
      </c>
      <c r="J56" s="75" t="s">
        <v>352</v>
      </c>
      <c r="K56" s="169" t="s">
        <v>115</v>
      </c>
      <c r="L56" s="75"/>
      <c r="M56" s="75" t="s">
        <v>344</v>
      </c>
      <c r="N56" s="75">
        <v>270</v>
      </c>
      <c r="O56" s="155" t="s">
        <v>345</v>
      </c>
      <c r="P56" s="204">
        <v>450</v>
      </c>
      <c r="Q56" s="207">
        <v>6.93</v>
      </c>
      <c r="R56" s="205"/>
      <c r="S56" s="195"/>
      <c r="T56" s="195"/>
      <c r="U56" s="195"/>
      <c r="V56" s="195"/>
      <c r="W56" s="195"/>
      <c r="X56" s="195"/>
      <c r="Y56" s="195"/>
      <c r="Z56" s="195"/>
      <c r="AA56" s="195"/>
      <c r="AB56" s="195"/>
      <c r="AC56" s="195"/>
      <c r="AD56" s="195"/>
      <c r="AE56" s="195"/>
      <c r="AF56" s="195"/>
      <c r="AG56" s="195"/>
    </row>
    <row r="57" spans="1:33" x14ac:dyDescent="0.2">
      <c r="A57" s="277"/>
      <c r="B57" s="203" t="s">
        <v>387</v>
      </c>
      <c r="C57" s="75" t="s">
        <v>397</v>
      </c>
      <c r="D57" s="75" t="s">
        <v>339</v>
      </c>
      <c r="E57" s="75" t="s">
        <v>382</v>
      </c>
      <c r="F57" s="75">
        <v>2835</v>
      </c>
      <c r="G57" s="75" t="s">
        <v>341</v>
      </c>
      <c r="H57" s="75" t="s">
        <v>383</v>
      </c>
      <c r="I57" s="75" t="s">
        <v>398</v>
      </c>
      <c r="J57" s="75" t="s">
        <v>354</v>
      </c>
      <c r="K57" s="170" t="s">
        <v>113</v>
      </c>
      <c r="L57" s="75"/>
      <c r="M57" s="75" t="s">
        <v>344</v>
      </c>
      <c r="N57" s="75">
        <v>270</v>
      </c>
      <c r="O57" s="155" t="s">
        <v>345</v>
      </c>
      <c r="P57" s="204">
        <v>450</v>
      </c>
      <c r="Q57" s="207">
        <v>6.93</v>
      </c>
      <c r="R57" s="205"/>
      <c r="S57" s="195"/>
      <c r="T57" s="195"/>
      <c r="U57" s="195"/>
      <c r="V57" s="195"/>
      <c r="W57" s="195"/>
      <c r="X57" s="195"/>
      <c r="Y57" s="195"/>
      <c r="Z57" s="195"/>
      <c r="AA57" s="195"/>
      <c r="AB57" s="195"/>
      <c r="AC57" s="195"/>
      <c r="AD57" s="195"/>
      <c r="AE57" s="195"/>
      <c r="AF57" s="195"/>
      <c r="AG57" s="195"/>
    </row>
    <row r="58" spans="1:33" x14ac:dyDescent="0.2">
      <c r="A58" s="277"/>
      <c r="B58" s="203" t="s">
        <v>388</v>
      </c>
      <c r="C58" s="75" t="s">
        <v>397</v>
      </c>
      <c r="D58" s="75" t="s">
        <v>339</v>
      </c>
      <c r="E58" s="75" t="s">
        <v>382</v>
      </c>
      <c r="F58" s="75">
        <v>2835</v>
      </c>
      <c r="G58" s="75" t="s">
        <v>341</v>
      </c>
      <c r="H58" s="75" t="s">
        <v>383</v>
      </c>
      <c r="I58" s="75" t="s">
        <v>398</v>
      </c>
      <c r="J58" s="75" t="s">
        <v>356</v>
      </c>
      <c r="K58" s="177" t="s">
        <v>142</v>
      </c>
      <c r="L58" s="75"/>
      <c r="M58" s="75" t="s">
        <v>344</v>
      </c>
      <c r="N58" s="75">
        <v>270</v>
      </c>
      <c r="O58" s="155" t="s">
        <v>345</v>
      </c>
      <c r="P58" s="204">
        <v>450</v>
      </c>
      <c r="Q58" s="207">
        <v>6.93</v>
      </c>
      <c r="R58" s="195"/>
      <c r="S58" s="195"/>
      <c r="T58" s="195"/>
      <c r="U58" s="195"/>
      <c r="V58" s="195"/>
      <c r="W58" s="195"/>
      <c r="X58" s="195"/>
      <c r="Y58" s="195"/>
      <c r="Z58" s="195"/>
      <c r="AA58" s="195"/>
      <c r="AB58" s="195"/>
      <c r="AC58" s="195"/>
      <c r="AD58" s="195"/>
      <c r="AE58" s="195"/>
      <c r="AF58" s="195"/>
      <c r="AG58" s="195"/>
    </row>
    <row r="59" spans="1:33" x14ac:dyDescent="0.2">
      <c r="A59" s="277"/>
      <c r="B59" s="203" t="s">
        <v>389</v>
      </c>
      <c r="C59" s="75" t="s">
        <v>397</v>
      </c>
      <c r="D59" s="75" t="s">
        <v>339</v>
      </c>
      <c r="E59" s="75" t="s">
        <v>382</v>
      </c>
      <c r="F59" s="75">
        <v>2835</v>
      </c>
      <c r="G59" s="75" t="s">
        <v>341</v>
      </c>
      <c r="H59" s="75" t="s">
        <v>383</v>
      </c>
      <c r="I59" s="75" t="s">
        <v>398</v>
      </c>
      <c r="J59" s="75" t="s">
        <v>399</v>
      </c>
      <c r="K59" s="206" t="s">
        <v>358</v>
      </c>
      <c r="L59" s="75"/>
      <c r="M59" s="75" t="s">
        <v>344</v>
      </c>
      <c r="N59" s="75">
        <v>270</v>
      </c>
      <c r="O59" s="155" t="s">
        <v>345</v>
      </c>
      <c r="P59" s="214">
        <v>450</v>
      </c>
      <c r="Q59" s="215">
        <v>8.66</v>
      </c>
      <c r="R59" s="195"/>
      <c r="S59" s="195"/>
      <c r="T59" s="195"/>
      <c r="U59" s="195"/>
      <c r="V59" s="195"/>
      <c r="W59" s="195"/>
      <c r="X59" s="195"/>
      <c r="Y59" s="195"/>
      <c r="Z59" s="195"/>
      <c r="AA59" s="195"/>
      <c r="AB59" s="195"/>
      <c r="AC59" s="195"/>
      <c r="AD59" s="195"/>
      <c r="AE59" s="195"/>
      <c r="AF59" s="195"/>
      <c r="AG59" s="195"/>
    </row>
    <row r="60" spans="1:33" ht="51" customHeight="1" x14ac:dyDescent="0.2">
      <c r="A60" s="195"/>
      <c r="B60" s="127" t="s">
        <v>79</v>
      </c>
      <c r="C60" s="127" t="s">
        <v>400</v>
      </c>
      <c r="D60" s="129"/>
      <c r="E60" s="129"/>
      <c r="F60" s="276" t="s">
        <v>401</v>
      </c>
      <c r="G60" s="276"/>
      <c r="H60" s="276" t="s">
        <v>402</v>
      </c>
      <c r="I60" s="276"/>
      <c r="J60" s="276"/>
      <c r="K60" s="276"/>
      <c r="L60" s="276"/>
      <c r="M60" s="276"/>
      <c r="N60" s="276"/>
      <c r="O60" s="127" t="s">
        <v>14</v>
      </c>
      <c r="P60" s="208" t="s">
        <v>15</v>
      </c>
      <c r="Q60" s="15" t="s">
        <v>19</v>
      </c>
      <c r="R60" s="195"/>
      <c r="S60" s="195"/>
      <c r="T60" s="195"/>
      <c r="U60" s="195"/>
      <c r="V60" s="195"/>
      <c r="W60" s="195"/>
      <c r="X60" s="195"/>
      <c r="Y60" s="195"/>
      <c r="Z60" s="216"/>
      <c r="AA60" s="195"/>
      <c r="AB60" s="195"/>
      <c r="AC60" s="195"/>
      <c r="AD60" s="195"/>
      <c r="AE60" s="195"/>
      <c r="AF60" s="195"/>
      <c r="AG60" s="195"/>
    </row>
    <row r="61" spans="1:33" x14ac:dyDescent="0.2">
      <c r="A61" s="195"/>
      <c r="B61" s="163" t="s">
        <v>403</v>
      </c>
      <c r="C61" s="90" t="s">
        <v>338</v>
      </c>
      <c r="D61" s="165"/>
      <c r="E61" s="165"/>
      <c r="F61" s="275" t="s">
        <v>404</v>
      </c>
      <c r="G61" s="275"/>
      <c r="H61" s="275" t="s">
        <v>405</v>
      </c>
      <c r="I61" s="275"/>
      <c r="J61" s="275"/>
      <c r="K61" s="275"/>
      <c r="L61" s="275"/>
      <c r="M61" s="275"/>
      <c r="N61" s="275"/>
      <c r="O61" s="165" t="s">
        <v>133</v>
      </c>
      <c r="P61" s="217">
        <v>14</v>
      </c>
      <c r="Q61" s="207">
        <v>0.48</v>
      </c>
      <c r="R61" s="195"/>
      <c r="S61" s="195"/>
      <c r="T61" s="195"/>
      <c r="U61" s="195"/>
      <c r="V61" s="195"/>
      <c r="W61" s="195"/>
      <c r="X61" s="195"/>
      <c r="Y61" s="195"/>
      <c r="Z61" s="216"/>
      <c r="AA61" s="195"/>
      <c r="AB61" s="195"/>
      <c r="AC61" s="195"/>
      <c r="AD61" s="195"/>
      <c r="AE61" s="195"/>
      <c r="AF61" s="195"/>
      <c r="AG61" s="195"/>
    </row>
    <row r="62" spans="1:33" ht="51" customHeight="1" x14ac:dyDescent="0.2">
      <c r="A62" s="195"/>
      <c r="B62" s="127" t="s">
        <v>79</v>
      </c>
      <c r="C62" s="127" t="s">
        <v>400</v>
      </c>
      <c r="D62" s="129"/>
      <c r="E62" s="129"/>
      <c r="F62" s="276" t="s">
        <v>401</v>
      </c>
      <c r="G62" s="276"/>
      <c r="H62" s="276" t="s">
        <v>402</v>
      </c>
      <c r="I62" s="276"/>
      <c r="J62" s="276"/>
      <c r="K62" s="276"/>
      <c r="L62" s="276"/>
      <c r="M62" s="276"/>
      <c r="N62" s="276"/>
      <c r="O62" s="127" t="s">
        <v>14</v>
      </c>
      <c r="P62" s="208" t="s">
        <v>15</v>
      </c>
      <c r="Q62" s="15" t="s">
        <v>19</v>
      </c>
      <c r="R62" s="195"/>
      <c r="S62" s="195"/>
      <c r="T62" s="195"/>
      <c r="U62" s="195"/>
      <c r="V62" s="195"/>
      <c r="W62" s="195"/>
      <c r="X62" s="195"/>
      <c r="Y62" s="195"/>
      <c r="Z62" s="216"/>
      <c r="AA62" s="195"/>
      <c r="AB62" s="195"/>
      <c r="AC62" s="195"/>
      <c r="AD62" s="195"/>
      <c r="AE62" s="195"/>
      <c r="AF62" s="195"/>
      <c r="AG62" s="195"/>
    </row>
    <row r="63" spans="1:33" x14ac:dyDescent="0.2">
      <c r="A63" s="195"/>
      <c r="B63" s="163" t="s">
        <v>406</v>
      </c>
      <c r="C63" s="90" t="s">
        <v>378</v>
      </c>
      <c r="D63" s="165"/>
      <c r="E63" s="165"/>
      <c r="F63" s="275" t="s">
        <v>404</v>
      </c>
      <c r="G63" s="275"/>
      <c r="H63" s="275" t="s">
        <v>407</v>
      </c>
      <c r="I63" s="275"/>
      <c r="J63" s="275"/>
      <c r="K63" s="275"/>
      <c r="L63" s="275"/>
      <c r="M63" s="275"/>
      <c r="N63" s="275"/>
      <c r="O63" s="165" t="s">
        <v>133</v>
      </c>
      <c r="P63" s="217">
        <v>14</v>
      </c>
      <c r="Q63" s="207">
        <v>0.48</v>
      </c>
      <c r="R63" s="195"/>
      <c r="S63" s="195"/>
      <c r="T63" s="195"/>
      <c r="U63" s="195"/>
      <c r="V63" s="195"/>
      <c r="W63" s="195"/>
      <c r="X63" s="195"/>
      <c r="Y63" s="195"/>
      <c r="Z63" s="216"/>
      <c r="AA63" s="195"/>
      <c r="AB63" s="195"/>
      <c r="AC63" s="195"/>
      <c r="AD63" s="195"/>
      <c r="AE63" s="195"/>
      <c r="AF63" s="195"/>
      <c r="AG63" s="195"/>
    </row>
    <row r="64" spans="1:33" ht="51" customHeight="1" x14ac:dyDescent="0.2">
      <c r="A64" s="195"/>
      <c r="B64" s="127" t="s">
        <v>79</v>
      </c>
      <c r="C64" s="127" t="s">
        <v>400</v>
      </c>
      <c r="D64" s="129"/>
      <c r="E64" s="129"/>
      <c r="F64" s="276" t="s">
        <v>401</v>
      </c>
      <c r="G64" s="276"/>
      <c r="H64" s="276" t="s">
        <v>402</v>
      </c>
      <c r="I64" s="276"/>
      <c r="J64" s="276"/>
      <c r="K64" s="276"/>
      <c r="L64" s="276"/>
      <c r="M64" s="276"/>
      <c r="N64" s="276"/>
      <c r="O64" s="127" t="s">
        <v>14</v>
      </c>
      <c r="P64" s="208" t="s">
        <v>408</v>
      </c>
      <c r="Q64" s="15" t="s">
        <v>19</v>
      </c>
      <c r="R64" s="195"/>
      <c r="S64" s="195"/>
      <c r="T64" s="195"/>
      <c r="U64" s="195"/>
      <c r="V64" s="195"/>
      <c r="W64" s="195"/>
      <c r="X64" s="195"/>
      <c r="Y64" s="195"/>
      <c r="Z64" s="216"/>
      <c r="AA64" s="195"/>
      <c r="AB64" s="195"/>
      <c r="AC64" s="195"/>
      <c r="AD64" s="195"/>
      <c r="AE64" s="195"/>
      <c r="AF64" s="195"/>
      <c r="AG64" s="195"/>
    </row>
    <row r="65" spans="1:33" x14ac:dyDescent="0.2">
      <c r="A65" s="195"/>
      <c r="B65" s="163" t="s">
        <v>409</v>
      </c>
      <c r="C65" s="90" t="s">
        <v>410</v>
      </c>
      <c r="D65" s="165"/>
      <c r="E65" s="165"/>
      <c r="F65" s="275" t="s">
        <v>411</v>
      </c>
      <c r="G65" s="275"/>
      <c r="H65" s="275" t="s">
        <v>412</v>
      </c>
      <c r="I65" s="275"/>
      <c r="J65" s="275"/>
      <c r="K65" s="275"/>
      <c r="L65" s="275"/>
      <c r="M65" s="275"/>
      <c r="N65" s="275"/>
      <c r="O65" s="165" t="s">
        <v>133</v>
      </c>
      <c r="P65" s="217">
        <v>65</v>
      </c>
      <c r="Q65" s="207">
        <v>0.48</v>
      </c>
      <c r="R65" s="195"/>
      <c r="S65" s="195"/>
      <c r="T65" s="195"/>
      <c r="U65" s="195"/>
      <c r="V65" s="195"/>
      <c r="W65" s="195"/>
      <c r="X65" s="195"/>
      <c r="Y65" s="195"/>
      <c r="Z65" s="216"/>
      <c r="AA65" s="195"/>
      <c r="AB65" s="195"/>
      <c r="AC65" s="195"/>
      <c r="AD65" s="195"/>
      <c r="AE65" s="195"/>
      <c r="AF65" s="195"/>
      <c r="AG65" s="195"/>
    </row>
    <row r="66" spans="1:33" ht="51" customHeight="1" x14ac:dyDescent="0.2">
      <c r="A66" s="195"/>
      <c r="B66" s="127" t="s">
        <v>79</v>
      </c>
      <c r="C66" s="127" t="s">
        <v>400</v>
      </c>
      <c r="D66" s="129"/>
      <c r="E66" s="129"/>
      <c r="F66" s="276" t="s">
        <v>401</v>
      </c>
      <c r="G66" s="276"/>
      <c r="H66" s="276" t="s">
        <v>402</v>
      </c>
      <c r="I66" s="276"/>
      <c r="J66" s="276"/>
      <c r="K66" s="276"/>
      <c r="L66" s="276"/>
      <c r="M66" s="276"/>
      <c r="N66" s="276"/>
      <c r="O66" s="127" t="s">
        <v>14</v>
      </c>
      <c r="P66" s="208" t="s">
        <v>15</v>
      </c>
      <c r="Q66" s="15" t="s">
        <v>19</v>
      </c>
      <c r="R66" s="195"/>
      <c r="S66" s="195"/>
      <c r="T66" s="195"/>
      <c r="U66" s="195"/>
      <c r="V66" s="195"/>
      <c r="W66" s="195"/>
      <c r="X66" s="195"/>
      <c r="Y66" s="195"/>
      <c r="Z66" s="216"/>
      <c r="AA66" s="195"/>
      <c r="AB66" s="195"/>
      <c r="AC66" s="195"/>
      <c r="AD66" s="195"/>
      <c r="AE66" s="195"/>
      <c r="AF66" s="195"/>
      <c r="AG66" s="195"/>
    </row>
    <row r="67" spans="1:33" x14ac:dyDescent="0.2">
      <c r="A67" s="195"/>
      <c r="B67" s="163" t="s">
        <v>413</v>
      </c>
      <c r="C67" s="90" t="s">
        <v>397</v>
      </c>
      <c r="D67" s="165"/>
      <c r="E67" s="165"/>
      <c r="F67" s="275" t="s">
        <v>414</v>
      </c>
      <c r="G67" s="275"/>
      <c r="H67" s="275" t="s">
        <v>415</v>
      </c>
      <c r="I67" s="275"/>
      <c r="J67" s="275"/>
      <c r="K67" s="275"/>
      <c r="L67" s="275"/>
      <c r="M67" s="275"/>
      <c r="N67" s="275"/>
      <c r="O67" s="165" t="s">
        <v>133</v>
      </c>
      <c r="P67" s="217">
        <v>148</v>
      </c>
      <c r="Q67" s="207">
        <v>0.48</v>
      </c>
      <c r="R67" s="195"/>
      <c r="S67" s="195"/>
      <c r="T67" s="195"/>
      <c r="U67" s="195"/>
      <c r="V67" s="195"/>
      <c r="W67" s="195"/>
      <c r="X67" s="195"/>
      <c r="Y67" s="195"/>
      <c r="Z67" s="216"/>
      <c r="AA67" s="195"/>
      <c r="AB67" s="195"/>
      <c r="AC67" s="195"/>
      <c r="AD67" s="195"/>
      <c r="AE67" s="195"/>
      <c r="AF67" s="195"/>
      <c r="AG67" s="195"/>
    </row>
    <row r="68" spans="1:33" ht="50.25" customHeight="1" x14ac:dyDescent="0.2">
      <c r="A68" s="195"/>
      <c r="B68" s="127" t="s">
        <v>79</v>
      </c>
      <c r="C68" s="127" t="s">
        <v>400</v>
      </c>
      <c r="D68" s="129"/>
      <c r="E68" s="129"/>
      <c r="F68" s="276" t="s">
        <v>401</v>
      </c>
      <c r="G68" s="276"/>
      <c r="H68" s="276" t="s">
        <v>402</v>
      </c>
      <c r="I68" s="276"/>
      <c r="J68" s="276"/>
      <c r="K68" s="276"/>
      <c r="L68" s="276"/>
      <c r="M68" s="276"/>
      <c r="N68" s="276"/>
      <c r="O68" s="127" t="s">
        <v>14</v>
      </c>
      <c r="P68" s="208" t="s">
        <v>15</v>
      </c>
      <c r="Q68" s="15" t="s">
        <v>19</v>
      </c>
      <c r="R68" s="195"/>
      <c r="S68" s="195"/>
      <c r="T68" s="195"/>
      <c r="U68" s="195"/>
      <c r="V68" s="195"/>
      <c r="W68" s="195"/>
      <c r="X68" s="195"/>
      <c r="Y68" s="195"/>
      <c r="Z68" s="216"/>
      <c r="AA68" s="195"/>
      <c r="AB68" s="195"/>
      <c r="AC68" s="195"/>
      <c r="AD68" s="195"/>
      <c r="AE68" s="195"/>
      <c r="AF68" s="195"/>
      <c r="AG68" s="195"/>
    </row>
    <row r="69" spans="1:33" x14ac:dyDescent="0.2">
      <c r="A69" s="195"/>
      <c r="B69" s="163" t="s">
        <v>416</v>
      </c>
      <c r="C69" s="90" t="s">
        <v>397</v>
      </c>
      <c r="D69" s="165"/>
      <c r="E69" s="165"/>
      <c r="F69" s="275" t="s">
        <v>414</v>
      </c>
      <c r="G69" s="275"/>
      <c r="H69" s="275" t="s">
        <v>417</v>
      </c>
      <c r="I69" s="275"/>
      <c r="J69" s="275"/>
      <c r="K69" s="275"/>
      <c r="L69" s="275"/>
      <c r="M69" s="275"/>
      <c r="N69" s="275"/>
      <c r="O69" s="165" t="s">
        <v>133</v>
      </c>
      <c r="P69" s="217">
        <v>148</v>
      </c>
      <c r="Q69" s="207">
        <v>0.63</v>
      </c>
      <c r="R69" s="195"/>
      <c r="S69" s="195"/>
      <c r="T69" s="195"/>
      <c r="U69" s="195"/>
      <c r="V69" s="195"/>
      <c r="W69" s="195"/>
      <c r="X69" s="195"/>
      <c r="Y69" s="195"/>
      <c r="Z69" s="216"/>
      <c r="AA69" s="195"/>
      <c r="AB69" s="195"/>
      <c r="AC69" s="195"/>
      <c r="AD69" s="195"/>
      <c r="AE69" s="195"/>
      <c r="AF69" s="195"/>
      <c r="AG69" s="195"/>
    </row>
    <row r="70" spans="1:33" ht="52.5" customHeight="1" x14ac:dyDescent="0.2">
      <c r="A70" s="195"/>
      <c r="B70" s="127" t="s">
        <v>79</v>
      </c>
      <c r="C70" s="127" t="s">
        <v>400</v>
      </c>
      <c r="D70" s="129"/>
      <c r="E70" s="129"/>
      <c r="F70" s="276" t="s">
        <v>401</v>
      </c>
      <c r="G70" s="276"/>
      <c r="H70" s="276" t="s">
        <v>402</v>
      </c>
      <c r="I70" s="276"/>
      <c r="J70" s="276"/>
      <c r="K70" s="276"/>
      <c r="L70" s="276"/>
      <c r="M70" s="276"/>
      <c r="N70" s="276"/>
      <c r="O70" s="127" t="s">
        <v>14</v>
      </c>
      <c r="P70" s="208" t="s">
        <v>15</v>
      </c>
      <c r="Q70" s="15" t="s">
        <v>19</v>
      </c>
      <c r="R70" s="195"/>
      <c r="S70" s="195"/>
      <c r="T70" s="195"/>
      <c r="U70" s="195"/>
      <c r="V70" s="195"/>
      <c r="W70" s="195"/>
      <c r="X70" s="195"/>
      <c r="Y70" s="195"/>
      <c r="Z70" s="216"/>
      <c r="AA70" s="195"/>
      <c r="AB70" s="195"/>
      <c r="AC70" s="195"/>
      <c r="AD70" s="195"/>
      <c r="AE70" s="195"/>
      <c r="AF70" s="195"/>
      <c r="AG70" s="195"/>
    </row>
    <row r="71" spans="1:33" x14ac:dyDescent="0.2">
      <c r="A71" s="195"/>
      <c r="B71" s="163" t="s">
        <v>418</v>
      </c>
      <c r="C71" s="90" t="s">
        <v>397</v>
      </c>
      <c r="D71" s="165"/>
      <c r="E71" s="165"/>
      <c r="F71" s="275" t="s">
        <v>414</v>
      </c>
      <c r="G71" s="275"/>
      <c r="H71" s="275" t="s">
        <v>419</v>
      </c>
      <c r="I71" s="275"/>
      <c r="J71" s="275"/>
      <c r="K71" s="275"/>
      <c r="L71" s="275"/>
      <c r="M71" s="275"/>
      <c r="N71" s="275"/>
      <c r="O71" s="165" t="s">
        <v>133</v>
      </c>
      <c r="P71" s="217">
        <v>140</v>
      </c>
      <c r="Q71" s="207">
        <v>0.63</v>
      </c>
      <c r="R71" s="195"/>
      <c r="S71" s="195"/>
      <c r="T71" s="195"/>
      <c r="U71" s="195"/>
      <c r="V71" s="195"/>
      <c r="W71" s="195"/>
      <c r="X71" s="195"/>
      <c r="Y71" s="195"/>
      <c r="Z71" s="216"/>
      <c r="AA71" s="195"/>
      <c r="AB71" s="195"/>
      <c r="AC71" s="195"/>
      <c r="AD71" s="195"/>
      <c r="AE71" s="195"/>
      <c r="AF71" s="195"/>
      <c r="AG71" s="195"/>
    </row>
    <row r="72" spans="1:33" ht="54.75" customHeight="1" x14ac:dyDescent="0.2">
      <c r="A72" s="195"/>
      <c r="B72" s="127" t="s">
        <v>79</v>
      </c>
      <c r="C72" s="127" t="s">
        <v>400</v>
      </c>
      <c r="D72" s="129"/>
      <c r="E72" s="129"/>
      <c r="F72" s="276" t="s">
        <v>401</v>
      </c>
      <c r="G72" s="276"/>
      <c r="H72" s="276" t="s">
        <v>402</v>
      </c>
      <c r="I72" s="276"/>
      <c r="J72" s="276"/>
      <c r="K72" s="276"/>
      <c r="L72" s="276"/>
      <c r="M72" s="276"/>
      <c r="N72" s="276"/>
      <c r="O72" s="127" t="s">
        <v>14</v>
      </c>
      <c r="P72" s="208" t="s">
        <v>15</v>
      </c>
      <c r="Q72" s="15" t="s">
        <v>19</v>
      </c>
      <c r="R72" s="195"/>
      <c r="S72" s="195"/>
      <c r="T72" s="195"/>
      <c r="U72" s="195"/>
      <c r="V72" s="195"/>
      <c r="W72" s="195"/>
      <c r="X72" s="195"/>
      <c r="Y72" s="195"/>
      <c r="Z72" s="216"/>
      <c r="AA72" s="195"/>
      <c r="AB72" s="195"/>
      <c r="AC72" s="195"/>
      <c r="AD72" s="195"/>
      <c r="AE72" s="195"/>
      <c r="AF72" s="195"/>
      <c r="AG72" s="195"/>
    </row>
    <row r="73" spans="1:33" x14ac:dyDescent="0.2">
      <c r="A73" s="195"/>
      <c r="B73" s="163" t="s">
        <v>420</v>
      </c>
      <c r="C73" s="90" t="s">
        <v>338</v>
      </c>
      <c r="D73" s="165"/>
      <c r="E73" s="165"/>
      <c r="F73" s="275" t="s">
        <v>414</v>
      </c>
      <c r="G73" s="275"/>
      <c r="H73" s="275" t="s">
        <v>421</v>
      </c>
      <c r="I73" s="275"/>
      <c r="J73" s="275"/>
      <c r="K73" s="275"/>
      <c r="L73" s="275"/>
      <c r="M73" s="275"/>
      <c r="N73" s="275"/>
      <c r="O73" s="165" t="s">
        <v>133</v>
      </c>
      <c r="P73" s="217">
        <v>148</v>
      </c>
      <c r="Q73" s="207">
        <v>0.48</v>
      </c>
      <c r="R73" s="195"/>
      <c r="S73" s="195"/>
      <c r="T73" s="195"/>
      <c r="U73" s="195"/>
      <c r="V73" s="195"/>
      <c r="W73" s="195"/>
      <c r="X73" s="195"/>
      <c r="Y73" s="195"/>
      <c r="Z73" s="216"/>
      <c r="AA73" s="195"/>
      <c r="AB73" s="195"/>
      <c r="AC73" s="195"/>
      <c r="AD73" s="195"/>
      <c r="AE73" s="195"/>
      <c r="AF73" s="195"/>
      <c r="AG73" s="195"/>
    </row>
    <row r="74" spans="1:33" ht="51" customHeight="1" x14ac:dyDescent="0.2">
      <c r="A74" s="195"/>
      <c r="B74" s="127" t="s">
        <v>79</v>
      </c>
      <c r="C74" s="127" t="s">
        <v>400</v>
      </c>
      <c r="D74" s="129"/>
      <c r="E74" s="129"/>
      <c r="F74" s="276" t="s">
        <v>401</v>
      </c>
      <c r="G74" s="276"/>
      <c r="H74" s="276" t="s">
        <v>402</v>
      </c>
      <c r="I74" s="276"/>
      <c r="J74" s="276"/>
      <c r="K74" s="276"/>
      <c r="L74" s="276"/>
      <c r="M74" s="276"/>
      <c r="N74" s="276"/>
      <c r="O74" s="127" t="s">
        <v>14</v>
      </c>
      <c r="P74" s="208" t="s">
        <v>15</v>
      </c>
      <c r="Q74" s="15" t="s">
        <v>19</v>
      </c>
      <c r="R74" s="195"/>
      <c r="S74" s="195"/>
      <c r="T74" s="195"/>
      <c r="U74" s="195"/>
      <c r="V74" s="195"/>
      <c r="W74" s="195"/>
      <c r="X74" s="195"/>
      <c r="Y74" s="195"/>
      <c r="Z74" s="216"/>
      <c r="AA74" s="195"/>
      <c r="AB74" s="195"/>
      <c r="AC74" s="195"/>
      <c r="AD74" s="195"/>
      <c r="AE74" s="195"/>
      <c r="AF74" s="195"/>
      <c r="AG74" s="195"/>
    </row>
    <row r="75" spans="1:33" x14ac:dyDescent="0.2">
      <c r="A75" s="195"/>
      <c r="B75" s="163" t="s">
        <v>422</v>
      </c>
      <c r="C75" s="90" t="s">
        <v>338</v>
      </c>
      <c r="D75" s="165"/>
      <c r="E75" s="165"/>
      <c r="F75" s="275" t="s">
        <v>414</v>
      </c>
      <c r="G75" s="275"/>
      <c r="H75" s="275" t="s">
        <v>423</v>
      </c>
      <c r="I75" s="275"/>
      <c r="J75" s="275"/>
      <c r="K75" s="275"/>
      <c r="L75" s="275"/>
      <c r="M75" s="275"/>
      <c r="N75" s="275"/>
      <c r="O75" s="165" t="s">
        <v>133</v>
      </c>
      <c r="P75" s="217">
        <v>148</v>
      </c>
      <c r="Q75" s="207">
        <v>0.63</v>
      </c>
      <c r="R75" s="195"/>
      <c r="S75" s="195"/>
      <c r="T75" s="195"/>
      <c r="U75" s="195"/>
      <c r="V75" s="195"/>
      <c r="W75" s="195"/>
      <c r="X75" s="195"/>
      <c r="Y75" s="195"/>
      <c r="Z75" s="216"/>
      <c r="AA75" s="195"/>
      <c r="AB75" s="195"/>
      <c r="AC75" s="195"/>
      <c r="AD75" s="195"/>
      <c r="AE75" s="195"/>
      <c r="AF75" s="195"/>
      <c r="AG75" s="195"/>
    </row>
    <row r="76" spans="1:33" ht="51.75" customHeight="1" x14ac:dyDescent="0.2">
      <c r="A76" s="195"/>
      <c r="B76" s="127" t="s">
        <v>79</v>
      </c>
      <c r="C76" s="127" t="s">
        <v>400</v>
      </c>
      <c r="D76" s="129"/>
      <c r="E76" s="129"/>
      <c r="F76" s="276" t="s">
        <v>401</v>
      </c>
      <c r="G76" s="276"/>
      <c r="H76" s="276" t="s">
        <v>402</v>
      </c>
      <c r="I76" s="276"/>
      <c r="J76" s="276"/>
      <c r="K76" s="276"/>
      <c r="L76" s="276"/>
      <c r="M76" s="276"/>
      <c r="N76" s="276"/>
      <c r="O76" s="127" t="s">
        <v>14</v>
      </c>
      <c r="P76" s="208" t="s">
        <v>15</v>
      </c>
      <c r="Q76" s="15" t="s">
        <v>19</v>
      </c>
      <c r="R76" s="195"/>
      <c r="S76" s="195"/>
      <c r="T76" s="195"/>
      <c r="U76" s="195"/>
      <c r="V76" s="195"/>
      <c r="W76" s="195"/>
      <c r="X76" s="195"/>
      <c r="Y76" s="195"/>
      <c r="Z76" s="216"/>
      <c r="AA76" s="195"/>
      <c r="AB76" s="195"/>
      <c r="AC76" s="195"/>
      <c r="AD76" s="195"/>
      <c r="AE76" s="195"/>
      <c r="AF76" s="195"/>
      <c r="AG76" s="195"/>
    </row>
    <row r="77" spans="1:33" x14ac:dyDescent="0.2">
      <c r="A77" s="195"/>
      <c r="B77" s="163" t="s">
        <v>424</v>
      </c>
      <c r="C77" s="90" t="s">
        <v>338</v>
      </c>
      <c r="D77" s="165"/>
      <c r="E77" s="165"/>
      <c r="F77" s="275" t="s">
        <v>414</v>
      </c>
      <c r="G77" s="275"/>
      <c r="H77" s="275" t="s">
        <v>425</v>
      </c>
      <c r="I77" s="275"/>
      <c r="J77" s="275"/>
      <c r="K77" s="275"/>
      <c r="L77" s="275"/>
      <c r="M77" s="275"/>
      <c r="N77" s="275"/>
      <c r="O77" s="165" t="s">
        <v>133</v>
      </c>
      <c r="P77" s="217">
        <v>148</v>
      </c>
      <c r="Q77" s="207">
        <v>0.63</v>
      </c>
      <c r="R77" s="195"/>
      <c r="S77" s="195"/>
      <c r="T77" s="195"/>
      <c r="U77" s="195"/>
      <c r="V77" s="195"/>
      <c r="W77" s="195"/>
      <c r="X77" s="195"/>
      <c r="Y77" s="195"/>
      <c r="Z77" s="216"/>
      <c r="AA77" s="195"/>
      <c r="AB77" s="195"/>
      <c r="AC77" s="195"/>
      <c r="AD77" s="195"/>
      <c r="AE77" s="195"/>
      <c r="AF77" s="195"/>
      <c r="AG77" s="195"/>
    </row>
    <row r="78" spans="1:33" ht="51.75" customHeight="1" x14ac:dyDescent="0.2">
      <c r="A78" s="195"/>
      <c r="B78" s="127" t="s">
        <v>79</v>
      </c>
      <c r="C78" s="127" t="s">
        <v>400</v>
      </c>
      <c r="D78" s="129"/>
      <c r="E78" s="129"/>
      <c r="F78" s="276" t="s">
        <v>401</v>
      </c>
      <c r="G78" s="276"/>
      <c r="H78" s="276" t="s">
        <v>402</v>
      </c>
      <c r="I78" s="276"/>
      <c r="J78" s="276"/>
      <c r="K78" s="276"/>
      <c r="L78" s="276"/>
      <c r="M78" s="276"/>
      <c r="N78" s="276"/>
      <c r="O78" s="127" t="s">
        <v>14</v>
      </c>
      <c r="P78" s="208" t="s">
        <v>15</v>
      </c>
      <c r="Q78" s="15" t="s">
        <v>19</v>
      </c>
      <c r="R78" s="195"/>
      <c r="S78" s="195"/>
      <c r="T78" s="195"/>
      <c r="U78" s="195"/>
      <c r="V78" s="195"/>
      <c r="W78" s="195"/>
      <c r="X78" s="195"/>
      <c r="Y78" s="195"/>
      <c r="Z78" s="216"/>
      <c r="AA78" s="195"/>
      <c r="AB78" s="195"/>
      <c r="AC78" s="195"/>
      <c r="AD78" s="195"/>
      <c r="AE78" s="195"/>
      <c r="AF78" s="195"/>
      <c r="AG78" s="195"/>
    </row>
    <row r="79" spans="1:33" x14ac:dyDescent="0.2">
      <c r="A79" s="195"/>
      <c r="B79" s="218" t="s">
        <v>426</v>
      </c>
      <c r="C79" s="22" t="s">
        <v>397</v>
      </c>
      <c r="D79" s="21"/>
      <c r="E79" s="21"/>
      <c r="F79" s="273" t="s">
        <v>427</v>
      </c>
      <c r="G79" s="273"/>
      <c r="H79" s="274" t="s">
        <v>428</v>
      </c>
      <c r="I79" s="274"/>
      <c r="J79" s="274"/>
      <c r="K79" s="274"/>
      <c r="L79" s="274"/>
      <c r="M79" s="274"/>
      <c r="N79" s="274"/>
      <c r="O79" s="22" t="s">
        <v>133</v>
      </c>
      <c r="P79" s="217">
        <f>Q79*R8</f>
        <v>14.25</v>
      </c>
      <c r="Q79" s="207">
        <v>0.19</v>
      </c>
      <c r="R79" s="195"/>
      <c r="S79" s="195"/>
      <c r="T79" s="195"/>
      <c r="U79" s="195"/>
      <c r="V79" s="195"/>
      <c r="W79" s="195"/>
      <c r="X79" s="195"/>
      <c r="Y79" s="195"/>
      <c r="Z79" s="216"/>
      <c r="AA79" s="195"/>
      <c r="AB79" s="195"/>
      <c r="AC79" s="195"/>
      <c r="AD79" s="195"/>
      <c r="AE79" s="195"/>
      <c r="AF79" s="195"/>
      <c r="AG79" s="195"/>
    </row>
    <row r="80" spans="1:33" x14ac:dyDescent="0.2">
      <c r="A80" s="195"/>
      <c r="B80" s="159" t="s">
        <v>429</v>
      </c>
      <c r="C80" s="22" t="s">
        <v>338</v>
      </c>
      <c r="D80" s="21"/>
      <c r="E80" s="21"/>
      <c r="F80" s="273" t="s">
        <v>427</v>
      </c>
      <c r="G80" s="273"/>
      <c r="H80" s="274" t="s">
        <v>430</v>
      </c>
      <c r="I80" s="274"/>
      <c r="J80" s="274"/>
      <c r="K80" s="274"/>
      <c r="L80" s="274"/>
      <c r="M80" s="274"/>
      <c r="N80" s="274"/>
      <c r="O80" s="22" t="s">
        <v>133</v>
      </c>
      <c r="P80" s="217">
        <f>Q80*R8</f>
        <v>14.25</v>
      </c>
      <c r="Q80" s="207">
        <v>0.19</v>
      </c>
      <c r="R80" s="195"/>
      <c r="S80" s="195"/>
      <c r="T80" s="195"/>
      <c r="U80" s="195"/>
      <c r="V80" s="195"/>
      <c r="W80" s="195"/>
      <c r="X80" s="195"/>
      <c r="Y80" s="195"/>
      <c r="Z80" s="216"/>
      <c r="AA80" s="195"/>
      <c r="AB80" s="195"/>
      <c r="AC80" s="195"/>
      <c r="AD80" s="195"/>
      <c r="AE80" s="195"/>
      <c r="AF80" s="195"/>
      <c r="AG80" s="195"/>
    </row>
    <row r="81" spans="1:33" ht="51" customHeight="1" x14ac:dyDescent="0.2">
      <c r="A81" s="195"/>
      <c r="B81" s="127" t="s">
        <v>79</v>
      </c>
      <c r="C81" s="127" t="s">
        <v>400</v>
      </c>
      <c r="D81" s="129"/>
      <c r="E81" s="129"/>
      <c r="F81" s="276" t="s">
        <v>401</v>
      </c>
      <c r="G81" s="276"/>
      <c r="H81" s="276" t="s">
        <v>402</v>
      </c>
      <c r="I81" s="276"/>
      <c r="J81" s="276"/>
      <c r="K81" s="276"/>
      <c r="L81" s="276"/>
      <c r="M81" s="276"/>
      <c r="N81" s="276"/>
      <c r="O81" s="127" t="s">
        <v>14</v>
      </c>
      <c r="P81" s="208" t="s">
        <v>15</v>
      </c>
      <c r="Q81" s="15" t="s">
        <v>19</v>
      </c>
      <c r="R81" s="195"/>
      <c r="S81" s="195"/>
      <c r="T81" s="195"/>
      <c r="U81" s="195"/>
      <c r="V81" s="195"/>
      <c r="W81" s="195"/>
      <c r="X81" s="195"/>
      <c r="Y81" s="195"/>
      <c r="Z81" s="216"/>
      <c r="AA81" s="195"/>
      <c r="AB81" s="195"/>
      <c r="AC81" s="195"/>
      <c r="AD81" s="195"/>
      <c r="AE81" s="195"/>
      <c r="AF81" s="195"/>
      <c r="AG81" s="195"/>
    </row>
    <row r="82" spans="1:33" x14ac:dyDescent="0.2">
      <c r="A82" s="195"/>
      <c r="B82" s="159" t="s">
        <v>431</v>
      </c>
      <c r="C82" s="22" t="s">
        <v>397</v>
      </c>
      <c r="D82" s="21"/>
      <c r="E82" s="21"/>
      <c r="F82" s="273" t="s">
        <v>432</v>
      </c>
      <c r="G82" s="273"/>
      <c r="H82" s="274" t="s">
        <v>433</v>
      </c>
      <c r="I82" s="274"/>
      <c r="J82" s="274"/>
      <c r="K82" s="274"/>
      <c r="L82" s="274"/>
      <c r="M82" s="274"/>
      <c r="N82" s="274"/>
      <c r="O82" s="22" t="s">
        <v>133</v>
      </c>
      <c r="P82" s="217">
        <v>14</v>
      </c>
      <c r="Q82" s="207">
        <v>0.2</v>
      </c>
      <c r="R82" s="195"/>
      <c r="S82" s="195"/>
      <c r="T82" s="195"/>
      <c r="U82" s="195"/>
      <c r="V82" s="195"/>
      <c r="W82" s="195"/>
      <c r="X82" s="195"/>
      <c r="Y82" s="195"/>
      <c r="Z82" s="216"/>
      <c r="AA82" s="195"/>
      <c r="AB82" s="195"/>
      <c r="AC82" s="195"/>
      <c r="AD82" s="195"/>
      <c r="AE82" s="195"/>
      <c r="AF82" s="195"/>
      <c r="AG82" s="195"/>
    </row>
    <row r="83" spans="1:33" x14ac:dyDescent="0.2">
      <c r="A83" s="195"/>
      <c r="B83" s="163" t="s">
        <v>434</v>
      </c>
      <c r="C83" s="90" t="s">
        <v>338</v>
      </c>
      <c r="D83" s="165"/>
      <c r="E83" s="165"/>
      <c r="F83" s="275" t="s">
        <v>432</v>
      </c>
      <c r="G83" s="275"/>
      <c r="H83" s="274" t="s">
        <v>435</v>
      </c>
      <c r="I83" s="274"/>
      <c r="J83" s="274"/>
      <c r="K83" s="274"/>
      <c r="L83" s="274"/>
      <c r="M83" s="274"/>
      <c r="N83" s="274"/>
      <c r="O83" s="22" t="s">
        <v>133</v>
      </c>
      <c r="P83" s="217">
        <v>14</v>
      </c>
      <c r="Q83" s="207">
        <v>0.2</v>
      </c>
      <c r="R83" s="195"/>
      <c r="S83" s="195"/>
      <c r="T83" s="195"/>
      <c r="U83" s="195"/>
      <c r="V83" s="195"/>
      <c r="W83" s="195"/>
      <c r="X83" s="195"/>
      <c r="Y83" s="195"/>
      <c r="Z83" s="216"/>
      <c r="AA83" s="195"/>
      <c r="AB83" s="195"/>
      <c r="AC83" s="195"/>
      <c r="AD83" s="195"/>
      <c r="AE83" s="195"/>
      <c r="AF83" s="195"/>
      <c r="AG83" s="195"/>
    </row>
    <row r="84" spans="1:33" ht="50.25" customHeight="1" x14ac:dyDescent="0.2">
      <c r="A84" s="195"/>
      <c r="B84" s="127" t="s">
        <v>79</v>
      </c>
      <c r="C84" s="127" t="s">
        <v>400</v>
      </c>
      <c r="D84" s="129"/>
      <c r="E84" s="129"/>
      <c r="F84" s="276" t="s">
        <v>401</v>
      </c>
      <c r="G84" s="276"/>
      <c r="H84" s="276" t="s">
        <v>402</v>
      </c>
      <c r="I84" s="276"/>
      <c r="J84" s="276"/>
      <c r="K84" s="276"/>
      <c r="L84" s="276"/>
      <c r="M84" s="276"/>
      <c r="N84" s="276"/>
      <c r="O84" s="127" t="s">
        <v>14</v>
      </c>
      <c r="P84" s="208" t="s">
        <v>15</v>
      </c>
      <c r="Q84" s="15" t="s">
        <v>19</v>
      </c>
      <c r="R84" s="195"/>
      <c r="S84" s="195"/>
      <c r="T84" s="195"/>
      <c r="U84" s="195"/>
      <c r="V84" s="195"/>
      <c r="W84" s="195"/>
      <c r="X84" s="195"/>
      <c r="Y84" s="195"/>
      <c r="Z84" s="216"/>
      <c r="AA84" s="195"/>
      <c r="AB84" s="195"/>
      <c r="AC84" s="195"/>
      <c r="AD84" s="195"/>
      <c r="AE84" s="195"/>
      <c r="AF84" s="195"/>
      <c r="AG84" s="195"/>
    </row>
    <row r="85" spans="1:33" x14ac:dyDescent="0.2">
      <c r="A85" s="195"/>
      <c r="B85" s="159" t="s">
        <v>436</v>
      </c>
      <c r="C85" s="89" t="s">
        <v>397</v>
      </c>
      <c r="D85" s="82"/>
      <c r="E85" s="82"/>
      <c r="F85" s="275" t="s">
        <v>339</v>
      </c>
      <c r="G85" s="275"/>
      <c r="H85" s="274" t="s">
        <v>437</v>
      </c>
      <c r="I85" s="274"/>
      <c r="J85" s="274"/>
      <c r="K85" s="274"/>
      <c r="L85" s="274"/>
      <c r="M85" s="274"/>
      <c r="N85" s="274"/>
      <c r="O85" s="22" t="s">
        <v>133</v>
      </c>
      <c r="P85" s="217">
        <f>Q85*R8</f>
        <v>190.5</v>
      </c>
      <c r="Q85" s="207">
        <v>2.54</v>
      </c>
      <c r="R85" s="195"/>
      <c r="S85" s="195"/>
      <c r="T85" s="195"/>
      <c r="U85" s="195"/>
      <c r="V85" s="195"/>
      <c r="W85" s="195"/>
      <c r="X85" s="195"/>
      <c r="Y85" s="195"/>
      <c r="Z85" s="216"/>
      <c r="AA85" s="195"/>
      <c r="AB85" s="195"/>
      <c r="AC85" s="195"/>
      <c r="AD85" s="195"/>
      <c r="AE85" s="195"/>
      <c r="AF85" s="195"/>
      <c r="AG85" s="195"/>
    </row>
    <row r="86" spans="1:33" x14ac:dyDescent="0.2">
      <c r="A86" s="195"/>
      <c r="B86" s="163" t="s">
        <v>438</v>
      </c>
      <c r="C86" s="90" t="s">
        <v>397</v>
      </c>
      <c r="D86" s="165"/>
      <c r="E86" s="165"/>
      <c r="F86" s="275" t="s">
        <v>339</v>
      </c>
      <c r="G86" s="275"/>
      <c r="H86" s="274" t="s">
        <v>439</v>
      </c>
      <c r="I86" s="274"/>
      <c r="J86" s="274"/>
      <c r="K86" s="274"/>
      <c r="L86" s="274"/>
      <c r="M86" s="274"/>
      <c r="N86" s="274"/>
      <c r="O86" s="22" t="s">
        <v>133</v>
      </c>
      <c r="P86" s="217">
        <f>Q86*R8</f>
        <v>190.5</v>
      </c>
      <c r="Q86" s="207">
        <v>2.54</v>
      </c>
      <c r="R86" s="195"/>
      <c r="S86" s="195"/>
      <c r="T86" s="195"/>
      <c r="U86" s="195"/>
      <c r="V86" s="195"/>
      <c r="W86" s="195"/>
      <c r="X86" s="195"/>
      <c r="Y86" s="195"/>
      <c r="Z86" s="216"/>
      <c r="AA86" s="195"/>
      <c r="AB86" s="195"/>
      <c r="AC86" s="195"/>
      <c r="AD86" s="195"/>
      <c r="AE86" s="195"/>
      <c r="AF86" s="195"/>
      <c r="AG86" s="195"/>
    </row>
    <row r="87" spans="1:33" x14ac:dyDescent="0.2">
      <c r="A87" s="195"/>
      <c r="B87" s="159" t="s">
        <v>440</v>
      </c>
      <c r="C87" s="89" t="s">
        <v>338</v>
      </c>
      <c r="D87" s="82"/>
      <c r="E87" s="82"/>
      <c r="F87" s="275" t="s">
        <v>339</v>
      </c>
      <c r="G87" s="275"/>
      <c r="H87" s="274" t="s">
        <v>441</v>
      </c>
      <c r="I87" s="274"/>
      <c r="J87" s="274"/>
      <c r="K87" s="274"/>
      <c r="L87" s="274"/>
      <c r="M87" s="274"/>
      <c r="N87" s="274"/>
      <c r="O87" s="22" t="s">
        <v>133</v>
      </c>
      <c r="P87" s="217">
        <f>Q87*R8</f>
        <v>190.5</v>
      </c>
      <c r="Q87" s="207">
        <v>2.54</v>
      </c>
      <c r="R87" s="195"/>
      <c r="S87" s="195"/>
      <c r="T87" s="195"/>
      <c r="U87" s="195"/>
      <c r="V87" s="195"/>
      <c r="W87" s="195"/>
      <c r="X87" s="195"/>
      <c r="Y87" s="195"/>
      <c r="Z87" s="216"/>
      <c r="AA87" s="195"/>
      <c r="AB87" s="195"/>
      <c r="AC87" s="195"/>
      <c r="AD87" s="195"/>
      <c r="AE87" s="195"/>
      <c r="AF87" s="195"/>
      <c r="AG87" s="195"/>
    </row>
    <row r="88" spans="1:33" x14ac:dyDescent="0.2">
      <c r="A88" s="195"/>
      <c r="B88" s="159" t="s">
        <v>442</v>
      </c>
      <c r="C88" s="89" t="s">
        <v>338</v>
      </c>
      <c r="D88" s="82"/>
      <c r="E88" s="82"/>
      <c r="F88" s="275" t="s">
        <v>339</v>
      </c>
      <c r="G88" s="275"/>
      <c r="H88" s="274" t="s">
        <v>443</v>
      </c>
      <c r="I88" s="274"/>
      <c r="J88" s="274"/>
      <c r="K88" s="274"/>
      <c r="L88" s="274"/>
      <c r="M88" s="274"/>
      <c r="N88" s="274"/>
      <c r="O88" s="22" t="s">
        <v>133</v>
      </c>
      <c r="P88" s="217">
        <f>Q88*R8</f>
        <v>95.25</v>
      </c>
      <c r="Q88" s="207">
        <v>1.27</v>
      </c>
      <c r="R88" s="195"/>
      <c r="S88" s="195"/>
      <c r="T88" s="195"/>
      <c r="U88" s="195"/>
      <c r="V88" s="195"/>
      <c r="W88" s="195"/>
      <c r="X88" s="195"/>
      <c r="Y88" s="195"/>
      <c r="Z88" s="216"/>
      <c r="AA88" s="195"/>
      <c r="AB88" s="195"/>
      <c r="AC88" s="195"/>
      <c r="AD88" s="195"/>
      <c r="AE88" s="195"/>
      <c r="AF88" s="195"/>
      <c r="AG88" s="195"/>
    </row>
    <row r="89" spans="1:33" x14ac:dyDescent="0.2">
      <c r="A89" s="195"/>
      <c r="B89" s="159" t="s">
        <v>444</v>
      </c>
      <c r="C89" s="89" t="s">
        <v>397</v>
      </c>
      <c r="D89" s="82"/>
      <c r="E89" s="82"/>
      <c r="F89" s="275" t="s">
        <v>339</v>
      </c>
      <c r="G89" s="275"/>
      <c r="H89" s="274" t="s">
        <v>445</v>
      </c>
      <c r="I89" s="274"/>
      <c r="J89" s="274"/>
      <c r="K89" s="274"/>
      <c r="L89" s="274"/>
      <c r="M89" s="274"/>
      <c r="N89" s="274"/>
      <c r="O89" s="22" t="s">
        <v>133</v>
      </c>
      <c r="P89" s="217">
        <f>Q89*R8</f>
        <v>274.5</v>
      </c>
      <c r="Q89" s="207">
        <v>3.66</v>
      </c>
      <c r="R89" s="195"/>
      <c r="S89" s="195"/>
      <c r="T89" s="195"/>
      <c r="U89" s="195"/>
      <c r="V89" s="195"/>
      <c r="W89" s="195"/>
      <c r="X89" s="195"/>
      <c r="Y89" s="195"/>
      <c r="Z89" s="216"/>
      <c r="AA89" s="195"/>
      <c r="AB89" s="195"/>
      <c r="AC89" s="195"/>
      <c r="AD89" s="195"/>
      <c r="AE89" s="195"/>
      <c r="AF89" s="195"/>
      <c r="AG89" s="195"/>
    </row>
    <row r="90" spans="1:33" ht="52.5" customHeight="1" x14ac:dyDescent="0.2">
      <c r="A90" s="195"/>
      <c r="B90" s="127" t="s">
        <v>79</v>
      </c>
      <c r="C90" s="127" t="s">
        <v>400</v>
      </c>
      <c r="D90" s="129"/>
      <c r="E90" s="129"/>
      <c r="F90" s="276" t="s">
        <v>401</v>
      </c>
      <c r="G90" s="276"/>
      <c r="H90" s="276" t="s">
        <v>402</v>
      </c>
      <c r="I90" s="276"/>
      <c r="J90" s="276"/>
      <c r="K90" s="276"/>
      <c r="L90" s="276"/>
      <c r="M90" s="276"/>
      <c r="N90" s="276"/>
      <c r="O90" s="127" t="s">
        <v>14</v>
      </c>
      <c r="P90" s="208" t="s">
        <v>408</v>
      </c>
      <c r="Q90" s="15" t="s">
        <v>19</v>
      </c>
      <c r="R90" s="195"/>
      <c r="S90" s="195"/>
      <c r="T90" s="195"/>
      <c r="U90" s="195"/>
      <c r="V90" s="195"/>
      <c r="W90" s="195"/>
      <c r="X90" s="195"/>
      <c r="Y90" s="195"/>
      <c r="Z90" s="216"/>
      <c r="AA90" s="195"/>
      <c r="AB90" s="195"/>
      <c r="AC90" s="195"/>
      <c r="AD90" s="195"/>
      <c r="AE90" s="195"/>
      <c r="AF90" s="195"/>
      <c r="AG90" s="195"/>
    </row>
    <row r="91" spans="1:33" x14ac:dyDescent="0.2">
      <c r="A91" s="195"/>
      <c r="B91" s="159" t="s">
        <v>446</v>
      </c>
      <c r="C91" s="22" t="s">
        <v>447</v>
      </c>
      <c r="D91" s="21"/>
      <c r="E91" s="21"/>
      <c r="F91" s="273" t="s">
        <v>448</v>
      </c>
      <c r="G91" s="273"/>
      <c r="H91" s="275" t="s">
        <v>449</v>
      </c>
      <c r="I91" s="275"/>
      <c r="J91" s="275"/>
      <c r="K91" s="275"/>
      <c r="L91" s="275"/>
      <c r="M91" s="275"/>
      <c r="N91" s="275"/>
      <c r="O91" s="165" t="s">
        <v>133</v>
      </c>
      <c r="P91" s="217">
        <f>Q91*R8</f>
        <v>83.250000000000014</v>
      </c>
      <c r="Q91" s="207">
        <v>1.1100000000000001</v>
      </c>
      <c r="R91" s="195"/>
      <c r="S91" s="195"/>
      <c r="T91" s="195"/>
      <c r="U91" s="195"/>
      <c r="V91" s="195"/>
      <c r="W91" s="195"/>
      <c r="X91" s="195"/>
      <c r="Y91" s="195"/>
      <c r="Z91" s="216"/>
      <c r="AA91" s="195"/>
      <c r="AB91" s="195"/>
      <c r="AC91" s="195"/>
      <c r="AD91" s="195"/>
      <c r="AE91" s="195"/>
      <c r="AF91" s="195"/>
      <c r="AG91" s="195"/>
    </row>
    <row r="92" spans="1:33" x14ac:dyDescent="0.2">
      <c r="A92" s="195"/>
      <c r="B92" s="159" t="s">
        <v>450</v>
      </c>
      <c r="C92" s="22" t="s">
        <v>451</v>
      </c>
      <c r="D92" s="21"/>
      <c r="E92" s="21"/>
      <c r="F92" s="273" t="s">
        <v>452</v>
      </c>
      <c r="G92" s="273"/>
      <c r="H92" s="274" t="s">
        <v>453</v>
      </c>
      <c r="I92" s="274"/>
      <c r="J92" s="274"/>
      <c r="K92" s="274"/>
      <c r="L92" s="274"/>
      <c r="M92" s="274"/>
      <c r="N92" s="274"/>
      <c r="O92" s="22" t="s">
        <v>133</v>
      </c>
      <c r="P92" s="217">
        <v>135.69999999999999</v>
      </c>
      <c r="Q92" s="207">
        <v>2.06</v>
      </c>
      <c r="R92" s="195"/>
      <c r="S92" s="195"/>
      <c r="T92" s="195"/>
      <c r="U92" s="195"/>
      <c r="V92" s="195"/>
      <c r="W92" s="195"/>
      <c r="X92" s="195"/>
      <c r="Y92" s="195"/>
      <c r="Z92" s="216"/>
      <c r="AA92" s="195"/>
      <c r="AB92" s="195"/>
      <c r="AC92" s="195"/>
      <c r="AD92" s="195"/>
      <c r="AE92" s="195"/>
      <c r="AF92" s="195"/>
      <c r="AG92" s="195"/>
    </row>
    <row r="93" spans="1:33" x14ac:dyDescent="0.2">
      <c r="A93" s="195"/>
      <c r="B93" s="195"/>
      <c r="C93" s="195"/>
      <c r="D93" s="195"/>
      <c r="E93" s="195"/>
      <c r="F93" s="195"/>
      <c r="G93" s="195"/>
      <c r="H93" s="195"/>
      <c r="I93" s="195"/>
      <c r="J93" s="195"/>
      <c r="K93" s="195"/>
      <c r="L93" s="195"/>
      <c r="M93" s="195"/>
      <c r="N93" s="195"/>
      <c r="O93" s="195"/>
      <c r="P93" s="219"/>
      <c r="Q93" s="195"/>
      <c r="R93" s="195"/>
      <c r="S93" s="195"/>
      <c r="T93" s="195"/>
      <c r="U93" s="195"/>
      <c r="V93" s="195"/>
      <c r="W93" s="195"/>
      <c r="X93" s="195"/>
      <c r="Y93" s="195"/>
      <c r="Z93" s="216"/>
      <c r="AA93" s="195"/>
      <c r="AB93" s="195"/>
      <c r="AC93" s="195"/>
      <c r="AD93" s="195"/>
      <c r="AE93" s="195"/>
      <c r="AF93" s="195"/>
      <c r="AG93" s="195"/>
    </row>
    <row r="94" spans="1:33" x14ac:dyDescent="0.2">
      <c r="A94" s="195"/>
      <c r="B94" s="195"/>
      <c r="C94" s="195"/>
      <c r="D94" s="195"/>
      <c r="E94" s="195"/>
      <c r="F94" s="195"/>
      <c r="G94" s="195"/>
      <c r="H94" s="195"/>
      <c r="I94" s="195"/>
      <c r="J94" s="195"/>
      <c r="K94" s="195"/>
      <c r="L94" s="195"/>
      <c r="M94" s="195"/>
      <c r="N94" s="195"/>
      <c r="O94" s="195"/>
      <c r="P94" s="219"/>
      <c r="Q94" s="195"/>
      <c r="R94" s="195"/>
      <c r="S94" s="195"/>
      <c r="T94" s="195"/>
      <c r="U94" s="195"/>
      <c r="V94" s="195"/>
      <c r="W94" s="195"/>
      <c r="X94" s="195"/>
      <c r="Y94" s="195"/>
      <c r="Z94" s="216"/>
      <c r="AA94" s="195"/>
      <c r="AB94" s="195"/>
      <c r="AC94" s="195"/>
      <c r="AD94" s="195"/>
      <c r="AE94" s="195"/>
      <c r="AF94" s="195"/>
      <c r="AG94" s="195"/>
    </row>
    <row r="95" spans="1:33" x14ac:dyDescent="0.2">
      <c r="A95" s="195"/>
      <c r="B95" s="195"/>
      <c r="C95" s="195"/>
      <c r="D95" s="195"/>
      <c r="E95" s="195"/>
      <c r="F95" s="195"/>
      <c r="G95" s="195"/>
      <c r="H95" s="195"/>
      <c r="I95" s="195"/>
      <c r="J95" s="195"/>
      <c r="K95" s="195"/>
      <c r="L95" s="195"/>
      <c r="M95" s="195"/>
      <c r="N95" s="195"/>
      <c r="O95" s="195"/>
      <c r="P95" s="219"/>
      <c r="Q95" s="195"/>
      <c r="R95" s="195"/>
      <c r="S95" s="195"/>
      <c r="T95" s="195"/>
      <c r="U95" s="195"/>
      <c r="V95" s="195"/>
      <c r="W95" s="195"/>
      <c r="X95" s="195"/>
      <c r="Y95" s="195"/>
      <c r="Z95" s="216"/>
      <c r="AA95" s="195"/>
      <c r="AB95" s="195"/>
      <c r="AC95" s="195"/>
      <c r="AD95" s="195"/>
      <c r="AE95" s="195"/>
      <c r="AF95" s="195"/>
      <c r="AG95" s="195"/>
    </row>
    <row r="96" spans="1:33" x14ac:dyDescent="0.2">
      <c r="A96" s="195"/>
      <c r="B96" s="195"/>
      <c r="C96" s="195"/>
      <c r="D96" s="195"/>
      <c r="E96" s="195"/>
      <c r="F96" s="195"/>
      <c r="G96" s="195"/>
      <c r="H96" s="195"/>
      <c r="I96" s="195"/>
      <c r="J96" s="195"/>
      <c r="K96" s="195"/>
      <c r="L96" s="195"/>
      <c r="M96" s="195"/>
      <c r="N96" s="195"/>
      <c r="O96" s="195"/>
      <c r="P96" s="219"/>
      <c r="Q96" s="195"/>
      <c r="R96" s="195"/>
      <c r="S96" s="195"/>
      <c r="T96" s="195"/>
      <c r="U96" s="195"/>
      <c r="V96" s="195"/>
      <c r="W96" s="195"/>
      <c r="X96" s="195"/>
      <c r="Y96" s="195"/>
      <c r="Z96" s="216"/>
      <c r="AA96" s="195"/>
      <c r="AB96" s="195"/>
      <c r="AC96" s="195"/>
      <c r="AD96" s="195"/>
      <c r="AE96" s="195"/>
      <c r="AF96" s="195"/>
      <c r="AG96" s="195"/>
    </row>
    <row r="97" spans="1:33" x14ac:dyDescent="0.2">
      <c r="A97" s="195"/>
      <c r="B97" s="195"/>
      <c r="C97" s="195"/>
      <c r="D97" s="195"/>
      <c r="E97" s="195"/>
      <c r="F97" s="195"/>
      <c r="G97" s="195"/>
      <c r="H97" s="195"/>
      <c r="I97" s="195"/>
      <c r="J97" s="195"/>
      <c r="K97" s="195"/>
      <c r="L97" s="195"/>
      <c r="M97" s="195"/>
      <c r="N97" s="195"/>
      <c r="O97" s="195"/>
      <c r="P97" s="219"/>
      <c r="Q97" s="195"/>
      <c r="R97" s="195"/>
      <c r="S97" s="195"/>
      <c r="T97" s="195"/>
      <c r="U97" s="195"/>
      <c r="V97" s="195"/>
      <c r="W97" s="195"/>
      <c r="X97" s="195"/>
      <c r="Y97" s="195"/>
      <c r="Z97" s="216"/>
      <c r="AA97" s="195"/>
      <c r="AB97" s="195"/>
      <c r="AC97" s="195"/>
      <c r="AD97" s="195"/>
      <c r="AE97" s="195"/>
      <c r="AF97" s="195"/>
      <c r="AG97" s="195"/>
    </row>
    <row r="98" spans="1:33" x14ac:dyDescent="0.2">
      <c r="A98" s="195"/>
      <c r="B98" s="195"/>
      <c r="C98" s="195"/>
      <c r="D98" s="195"/>
      <c r="E98" s="195"/>
      <c r="F98" s="195"/>
      <c r="G98" s="195"/>
      <c r="H98" s="195"/>
      <c r="I98" s="195"/>
      <c r="J98" s="195"/>
      <c r="K98" s="195"/>
      <c r="L98" s="195"/>
      <c r="M98" s="195"/>
      <c r="N98" s="195"/>
      <c r="O98" s="195"/>
      <c r="P98" s="219"/>
      <c r="Q98" s="195"/>
      <c r="R98" s="195"/>
      <c r="S98" s="195"/>
      <c r="T98" s="195"/>
      <c r="U98" s="195"/>
      <c r="V98" s="195"/>
      <c r="W98" s="195"/>
      <c r="X98" s="195"/>
      <c r="Y98" s="195"/>
      <c r="Z98" s="216"/>
      <c r="AA98" s="195"/>
      <c r="AB98" s="195"/>
      <c r="AC98" s="195"/>
      <c r="AD98" s="195"/>
      <c r="AE98" s="195"/>
      <c r="AF98" s="195"/>
      <c r="AG98" s="195"/>
    </row>
    <row r="99" spans="1:33" x14ac:dyDescent="0.2">
      <c r="A99" s="195"/>
      <c r="B99" s="195"/>
      <c r="C99" s="195"/>
      <c r="D99" s="195"/>
      <c r="E99" s="195"/>
      <c r="F99" s="195"/>
      <c r="G99" s="195"/>
      <c r="H99" s="195"/>
      <c r="I99" s="195"/>
      <c r="J99" s="195"/>
      <c r="K99" s="195"/>
      <c r="L99" s="195"/>
      <c r="M99" s="195"/>
      <c r="N99" s="195"/>
      <c r="O99" s="195"/>
      <c r="P99" s="219"/>
      <c r="Q99" s="195"/>
      <c r="R99" s="195"/>
      <c r="S99" s="195"/>
      <c r="T99" s="195"/>
      <c r="U99" s="195"/>
      <c r="V99" s="195"/>
      <c r="W99" s="195"/>
      <c r="X99" s="195"/>
      <c r="Y99" s="195"/>
      <c r="Z99" s="216"/>
      <c r="AA99" s="195"/>
      <c r="AB99" s="195"/>
      <c r="AC99" s="195"/>
      <c r="AD99" s="195"/>
      <c r="AE99" s="195"/>
      <c r="AF99" s="195"/>
      <c r="AG99" s="195"/>
    </row>
    <row r="100" spans="1:33" x14ac:dyDescent="0.2">
      <c r="A100" s="195"/>
      <c r="B100" s="195"/>
      <c r="C100" s="195"/>
      <c r="D100" s="195"/>
      <c r="E100" s="195"/>
      <c r="F100" s="195"/>
      <c r="G100" s="195"/>
      <c r="H100" s="195"/>
      <c r="I100" s="195"/>
      <c r="J100" s="195"/>
      <c r="K100" s="195"/>
      <c r="L100" s="195"/>
      <c r="M100" s="195"/>
      <c r="N100" s="195"/>
      <c r="O100" s="195"/>
      <c r="P100" s="219"/>
      <c r="Q100" s="195"/>
      <c r="R100" s="195"/>
      <c r="S100" s="195"/>
      <c r="T100" s="195"/>
      <c r="U100" s="195"/>
      <c r="V100" s="195"/>
      <c r="W100" s="195"/>
      <c r="X100" s="195"/>
      <c r="Y100" s="195"/>
      <c r="Z100" s="216"/>
      <c r="AA100" s="195"/>
      <c r="AB100" s="195"/>
      <c r="AC100" s="195"/>
      <c r="AD100" s="195"/>
      <c r="AE100" s="195"/>
      <c r="AF100" s="195"/>
      <c r="AG100" s="195"/>
    </row>
    <row r="101" spans="1:33" x14ac:dyDescent="0.2">
      <c r="A101" s="195"/>
      <c r="B101" s="195"/>
      <c r="C101" s="195"/>
      <c r="D101" s="195"/>
      <c r="E101" s="195"/>
      <c r="F101" s="195"/>
      <c r="G101" s="195"/>
      <c r="H101" s="195"/>
      <c r="I101" s="195"/>
      <c r="J101" s="195"/>
      <c r="K101" s="195"/>
      <c r="L101" s="195"/>
      <c r="M101" s="195"/>
      <c r="N101" s="195"/>
      <c r="O101" s="195"/>
      <c r="P101" s="219"/>
      <c r="Q101" s="195"/>
      <c r="R101" s="195"/>
      <c r="S101" s="195"/>
      <c r="T101" s="195"/>
      <c r="U101" s="195"/>
      <c r="V101" s="195"/>
      <c r="W101" s="195"/>
      <c r="X101" s="195"/>
      <c r="Y101" s="195"/>
      <c r="Z101" s="216"/>
      <c r="AA101" s="195"/>
      <c r="AB101" s="195"/>
      <c r="AC101" s="195"/>
      <c r="AD101" s="195"/>
      <c r="AE101" s="195"/>
      <c r="AF101" s="195"/>
      <c r="AG101" s="195"/>
    </row>
    <row r="102" spans="1:33" x14ac:dyDescent="0.2">
      <c r="A102" s="195"/>
      <c r="B102" s="195"/>
      <c r="C102" s="195"/>
      <c r="D102" s="195"/>
      <c r="E102" s="195"/>
      <c r="F102" s="195"/>
      <c r="G102" s="195"/>
      <c r="H102" s="195"/>
      <c r="I102" s="195"/>
      <c r="J102" s="195"/>
      <c r="K102" s="195"/>
      <c r="L102" s="195"/>
      <c r="M102" s="195"/>
      <c r="N102" s="195"/>
      <c r="O102" s="195"/>
      <c r="P102" s="219"/>
      <c r="Q102" s="195"/>
      <c r="R102" s="195"/>
      <c r="S102" s="195"/>
      <c r="T102" s="195"/>
      <c r="U102" s="195"/>
      <c r="V102" s="195"/>
      <c r="W102" s="195"/>
      <c r="X102" s="195"/>
      <c r="Y102" s="195"/>
      <c r="Z102" s="216"/>
      <c r="AA102" s="195"/>
      <c r="AB102" s="195"/>
      <c r="AC102" s="195"/>
      <c r="AD102" s="195"/>
      <c r="AE102" s="195"/>
      <c r="AF102" s="195"/>
      <c r="AG102" s="195"/>
    </row>
    <row r="103" spans="1:33" x14ac:dyDescent="0.2">
      <c r="A103" s="195"/>
      <c r="B103" s="195"/>
      <c r="C103" s="195"/>
      <c r="D103" s="195"/>
      <c r="E103" s="195"/>
      <c r="F103" s="195"/>
      <c r="G103" s="195"/>
      <c r="H103" s="195"/>
      <c r="I103" s="195"/>
      <c r="J103" s="195"/>
      <c r="K103" s="195"/>
      <c r="L103" s="195"/>
      <c r="M103" s="195"/>
      <c r="N103" s="195"/>
      <c r="O103" s="195"/>
      <c r="P103" s="219"/>
      <c r="Q103" s="195"/>
      <c r="R103" s="195"/>
      <c r="S103" s="195"/>
      <c r="T103" s="195"/>
      <c r="U103" s="195"/>
      <c r="V103" s="195"/>
      <c r="W103" s="195"/>
      <c r="X103" s="195"/>
      <c r="Y103" s="195"/>
      <c r="Z103" s="216"/>
      <c r="AA103" s="195"/>
      <c r="AB103" s="195"/>
      <c r="AC103" s="195"/>
      <c r="AD103" s="195"/>
      <c r="AE103" s="195"/>
      <c r="AF103" s="195"/>
      <c r="AG103" s="195"/>
    </row>
    <row r="104" spans="1:33" x14ac:dyDescent="0.2">
      <c r="A104" s="195"/>
      <c r="B104" s="195"/>
      <c r="C104" s="195"/>
      <c r="D104" s="195"/>
      <c r="E104" s="195"/>
      <c r="F104" s="195"/>
      <c r="G104" s="195"/>
      <c r="H104" s="195"/>
      <c r="I104" s="195"/>
      <c r="J104" s="195"/>
      <c r="K104" s="195"/>
      <c r="L104" s="195"/>
      <c r="M104" s="195"/>
      <c r="N104" s="195"/>
      <c r="O104" s="195"/>
      <c r="P104" s="219"/>
      <c r="Q104" s="195"/>
      <c r="R104" s="195"/>
      <c r="S104" s="195"/>
      <c r="T104" s="195"/>
      <c r="U104" s="195"/>
      <c r="V104" s="195"/>
      <c r="W104" s="195"/>
      <c r="X104" s="195"/>
      <c r="Y104" s="195"/>
      <c r="Z104" s="216"/>
      <c r="AA104" s="195"/>
      <c r="AB104" s="195"/>
      <c r="AC104" s="195"/>
      <c r="AD104" s="195"/>
      <c r="AE104" s="195"/>
      <c r="AF104" s="195"/>
      <c r="AG104" s="195"/>
    </row>
    <row r="105" spans="1:33" x14ac:dyDescent="0.2">
      <c r="A105" s="195"/>
      <c r="B105" s="195"/>
      <c r="C105" s="195"/>
      <c r="D105" s="195"/>
      <c r="E105" s="195"/>
      <c r="F105" s="195"/>
      <c r="G105" s="195"/>
      <c r="H105" s="195"/>
      <c r="I105" s="195"/>
      <c r="J105" s="195"/>
      <c r="K105" s="195"/>
      <c r="L105" s="195"/>
      <c r="M105" s="195"/>
      <c r="N105" s="195"/>
      <c r="O105" s="195"/>
      <c r="P105" s="219"/>
      <c r="Q105" s="195"/>
      <c r="R105" s="195"/>
      <c r="S105" s="195"/>
      <c r="T105" s="195"/>
      <c r="U105" s="195"/>
      <c r="V105" s="195"/>
      <c r="W105" s="195"/>
      <c r="X105" s="195"/>
      <c r="Y105" s="195"/>
      <c r="Z105" s="216"/>
      <c r="AA105" s="195"/>
      <c r="AB105" s="195"/>
      <c r="AC105" s="195"/>
      <c r="AD105" s="195"/>
      <c r="AE105" s="195"/>
      <c r="AF105" s="195"/>
      <c r="AG105" s="195"/>
    </row>
    <row r="106" spans="1:33" x14ac:dyDescent="0.2">
      <c r="A106" s="195"/>
      <c r="B106" s="195"/>
      <c r="C106" s="195"/>
      <c r="D106" s="195"/>
      <c r="E106" s="195"/>
      <c r="F106" s="195"/>
      <c r="G106" s="195"/>
      <c r="H106" s="195"/>
      <c r="I106" s="195"/>
      <c r="J106" s="195"/>
      <c r="K106" s="195"/>
      <c r="L106" s="195"/>
      <c r="M106" s="195"/>
      <c r="N106" s="195"/>
      <c r="O106" s="195"/>
      <c r="P106" s="219"/>
      <c r="Q106" s="195"/>
      <c r="R106" s="195"/>
      <c r="S106" s="195"/>
      <c r="T106" s="195"/>
      <c r="U106" s="195"/>
      <c r="V106" s="195"/>
      <c r="W106" s="195"/>
      <c r="X106" s="195"/>
      <c r="Y106" s="195"/>
      <c r="Z106" s="216"/>
      <c r="AA106" s="195"/>
      <c r="AB106" s="195"/>
      <c r="AC106" s="195"/>
      <c r="AD106" s="195"/>
      <c r="AE106" s="195"/>
      <c r="AF106" s="195"/>
      <c r="AG106" s="195"/>
    </row>
    <row r="107" spans="1:33" x14ac:dyDescent="0.2">
      <c r="A107" s="195"/>
      <c r="B107" s="195"/>
      <c r="C107" s="195"/>
      <c r="D107" s="195"/>
      <c r="E107" s="195"/>
      <c r="F107" s="195"/>
      <c r="G107" s="195"/>
      <c r="H107" s="195"/>
      <c r="I107" s="195"/>
      <c r="J107" s="195"/>
      <c r="K107" s="195"/>
      <c r="L107" s="195"/>
      <c r="M107" s="195"/>
      <c r="N107" s="195"/>
      <c r="O107" s="195"/>
      <c r="P107" s="219"/>
      <c r="Q107" s="195"/>
      <c r="R107" s="195"/>
      <c r="S107" s="195"/>
      <c r="T107" s="195"/>
      <c r="U107" s="195"/>
      <c r="V107" s="195"/>
      <c r="W107" s="195"/>
      <c r="X107" s="195"/>
      <c r="Y107" s="195"/>
      <c r="Z107" s="216"/>
      <c r="AA107" s="195"/>
      <c r="AB107" s="195"/>
      <c r="AC107" s="195"/>
      <c r="AD107" s="195"/>
      <c r="AE107" s="195"/>
      <c r="AF107" s="195"/>
      <c r="AG107" s="195"/>
    </row>
    <row r="108" spans="1:33" x14ac:dyDescent="0.2">
      <c r="A108" s="195"/>
      <c r="B108" s="19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219"/>
      <c r="Q108" s="195"/>
      <c r="R108" s="195"/>
      <c r="S108" s="195"/>
      <c r="T108" s="195"/>
      <c r="U108" s="195"/>
      <c r="V108" s="195"/>
      <c r="W108" s="195"/>
      <c r="X108" s="195"/>
      <c r="Y108" s="195"/>
      <c r="Z108" s="216"/>
      <c r="AA108" s="195"/>
      <c r="AB108" s="195"/>
      <c r="AC108" s="195"/>
      <c r="AD108" s="195"/>
      <c r="AE108" s="195"/>
      <c r="AF108" s="195"/>
      <c r="AG108" s="195"/>
    </row>
    <row r="109" spans="1:33" x14ac:dyDescent="0.2">
      <c r="A109" s="195"/>
      <c r="B109" s="195"/>
      <c r="C109" s="195"/>
      <c r="D109" s="195"/>
      <c r="E109" s="195"/>
      <c r="F109" s="195"/>
      <c r="G109" s="195"/>
      <c r="H109" s="195"/>
      <c r="I109" s="195"/>
      <c r="J109" s="195"/>
      <c r="K109" s="195"/>
      <c r="L109" s="195"/>
      <c r="M109" s="195"/>
      <c r="N109" s="195"/>
      <c r="O109" s="195"/>
      <c r="P109" s="219"/>
      <c r="Q109" s="195"/>
      <c r="R109" s="195"/>
      <c r="S109" s="195"/>
      <c r="T109" s="195"/>
      <c r="U109" s="195"/>
      <c r="V109" s="195"/>
      <c r="W109" s="195"/>
      <c r="X109" s="195"/>
      <c r="Y109" s="195"/>
      <c r="Z109" s="216"/>
      <c r="AA109" s="195"/>
      <c r="AB109" s="195"/>
      <c r="AC109" s="195"/>
      <c r="AD109" s="195"/>
      <c r="AE109" s="195"/>
      <c r="AF109" s="195"/>
      <c r="AG109" s="195"/>
    </row>
    <row r="110" spans="1:33" x14ac:dyDescent="0.2">
      <c r="A110" s="195"/>
      <c r="B110" s="195"/>
      <c r="C110" s="195"/>
      <c r="D110" s="195"/>
      <c r="E110" s="195"/>
      <c r="F110" s="195"/>
      <c r="G110" s="195"/>
      <c r="H110" s="195"/>
      <c r="I110" s="195"/>
      <c r="J110" s="195"/>
      <c r="K110" s="195"/>
      <c r="L110" s="195"/>
      <c r="M110" s="195"/>
      <c r="N110" s="195"/>
      <c r="O110" s="195"/>
      <c r="P110" s="219"/>
      <c r="Q110" s="195"/>
      <c r="R110" s="195"/>
      <c r="S110" s="195"/>
      <c r="T110" s="195"/>
      <c r="U110" s="195"/>
      <c r="V110" s="195"/>
      <c r="W110" s="195"/>
      <c r="X110" s="195"/>
      <c r="Y110" s="195"/>
      <c r="Z110" s="216"/>
      <c r="AA110" s="195"/>
      <c r="AB110" s="195"/>
      <c r="AC110" s="195"/>
      <c r="AD110" s="195"/>
      <c r="AE110" s="195"/>
      <c r="AF110" s="195"/>
      <c r="AG110" s="195"/>
    </row>
    <row r="111" spans="1:33" x14ac:dyDescent="0.2">
      <c r="A111" s="195"/>
      <c r="B111" s="195"/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  <c r="O111" s="195"/>
      <c r="P111" s="219"/>
      <c r="Q111" s="195"/>
      <c r="R111" s="195"/>
      <c r="S111" s="195"/>
      <c r="T111" s="195"/>
      <c r="U111" s="195"/>
      <c r="V111" s="195"/>
      <c r="W111" s="195"/>
      <c r="X111" s="195"/>
      <c r="Y111" s="195"/>
      <c r="Z111" s="216"/>
      <c r="AA111" s="195"/>
      <c r="AB111" s="195"/>
      <c r="AC111" s="195"/>
      <c r="AD111" s="195"/>
      <c r="AE111" s="195"/>
      <c r="AF111" s="195"/>
      <c r="AG111" s="195"/>
    </row>
    <row r="112" spans="1:33" x14ac:dyDescent="0.2">
      <c r="A112" s="195"/>
      <c r="B112" s="195"/>
      <c r="C112" s="195"/>
      <c r="D112" s="195"/>
      <c r="E112" s="195"/>
      <c r="F112" s="195"/>
      <c r="G112" s="195"/>
      <c r="H112" s="195"/>
      <c r="I112" s="195"/>
      <c r="J112" s="195"/>
      <c r="K112" s="195"/>
      <c r="L112" s="195"/>
      <c r="M112" s="195"/>
      <c r="N112" s="195"/>
      <c r="O112" s="195"/>
      <c r="P112" s="219"/>
      <c r="Q112" s="195"/>
      <c r="R112" s="195"/>
      <c r="S112" s="195"/>
      <c r="T112" s="195"/>
      <c r="U112" s="195"/>
      <c r="V112" s="195"/>
      <c r="W112" s="195"/>
      <c r="X112" s="195"/>
      <c r="Y112" s="195"/>
      <c r="Z112" s="216"/>
      <c r="AA112" s="195"/>
      <c r="AB112" s="195"/>
      <c r="AC112" s="195"/>
      <c r="AD112" s="195"/>
      <c r="AE112" s="195"/>
      <c r="AF112" s="195"/>
      <c r="AG112" s="195"/>
    </row>
    <row r="113" spans="1:33" x14ac:dyDescent="0.2">
      <c r="A113" s="195"/>
      <c r="B113" s="195"/>
      <c r="C113" s="195"/>
      <c r="D113" s="195"/>
      <c r="E113" s="195"/>
      <c r="F113" s="195"/>
      <c r="G113" s="195"/>
      <c r="H113" s="195"/>
      <c r="I113" s="195"/>
      <c r="J113" s="195"/>
      <c r="K113" s="195"/>
      <c r="L113" s="195"/>
      <c r="M113" s="195"/>
      <c r="N113" s="195"/>
      <c r="O113" s="195"/>
      <c r="P113" s="219"/>
      <c r="Q113" s="195"/>
      <c r="R113" s="195"/>
      <c r="S113" s="195"/>
      <c r="T113" s="195"/>
      <c r="U113" s="195"/>
      <c r="V113" s="195"/>
      <c r="W113" s="195"/>
      <c r="X113" s="195"/>
      <c r="Y113" s="195"/>
      <c r="Z113" s="216"/>
      <c r="AA113" s="195"/>
      <c r="AB113" s="195"/>
      <c r="AC113" s="195"/>
      <c r="AD113" s="195"/>
      <c r="AE113" s="195"/>
      <c r="AF113" s="195"/>
      <c r="AG113" s="195"/>
    </row>
    <row r="114" spans="1:33" x14ac:dyDescent="0.2">
      <c r="A114" s="195"/>
      <c r="B114" s="195"/>
      <c r="C114" s="195"/>
      <c r="D114" s="195"/>
      <c r="E114" s="195"/>
      <c r="F114" s="195"/>
      <c r="G114" s="195"/>
      <c r="H114" s="195"/>
      <c r="I114" s="195"/>
      <c r="J114" s="195"/>
      <c r="K114" s="195"/>
      <c r="L114" s="195"/>
      <c r="M114" s="195"/>
      <c r="N114" s="195"/>
      <c r="O114" s="195"/>
      <c r="P114" s="219"/>
      <c r="Q114" s="195"/>
      <c r="R114" s="195"/>
      <c r="S114" s="195"/>
      <c r="T114" s="195"/>
      <c r="U114" s="195"/>
      <c r="V114" s="195"/>
      <c r="W114" s="195"/>
      <c r="X114" s="195"/>
      <c r="Y114" s="195"/>
      <c r="Z114" s="216"/>
      <c r="AA114" s="195"/>
      <c r="AB114" s="195"/>
      <c r="AC114" s="195"/>
      <c r="AD114" s="195"/>
      <c r="AE114" s="195"/>
      <c r="AF114" s="195"/>
      <c r="AG114" s="195"/>
    </row>
    <row r="115" spans="1:33" x14ac:dyDescent="0.2">
      <c r="A115" s="195"/>
      <c r="B115" s="195"/>
      <c r="C115" s="195"/>
      <c r="D115" s="195"/>
      <c r="E115" s="195"/>
      <c r="F115" s="195"/>
      <c r="G115" s="195"/>
      <c r="H115" s="195"/>
      <c r="I115" s="195"/>
      <c r="J115" s="195"/>
      <c r="K115" s="195"/>
      <c r="L115" s="195"/>
      <c r="M115" s="195"/>
      <c r="N115" s="195"/>
      <c r="O115" s="195"/>
      <c r="P115" s="219"/>
      <c r="Q115" s="195"/>
      <c r="R115" s="195"/>
      <c r="S115" s="195"/>
      <c r="T115" s="195"/>
      <c r="U115" s="195"/>
      <c r="V115" s="195"/>
      <c r="W115" s="195"/>
      <c r="X115" s="195"/>
      <c r="Y115" s="195"/>
      <c r="Z115" s="216"/>
      <c r="AA115" s="195"/>
      <c r="AB115" s="195"/>
      <c r="AC115" s="195"/>
      <c r="AD115" s="195"/>
      <c r="AE115" s="195"/>
      <c r="AF115" s="195"/>
      <c r="AG115" s="195"/>
    </row>
    <row r="116" spans="1:33" x14ac:dyDescent="0.2">
      <c r="A116" s="195"/>
      <c r="B116" s="195"/>
      <c r="C116" s="195"/>
      <c r="D116" s="195"/>
      <c r="E116" s="195"/>
      <c r="F116" s="195"/>
      <c r="G116" s="195"/>
      <c r="H116" s="195"/>
      <c r="I116" s="195"/>
      <c r="J116" s="195"/>
      <c r="K116" s="195"/>
      <c r="L116" s="195"/>
      <c r="M116" s="195"/>
      <c r="N116" s="195"/>
      <c r="O116" s="195"/>
      <c r="P116" s="219"/>
      <c r="Q116" s="195"/>
      <c r="R116" s="195"/>
      <c r="S116" s="195"/>
      <c r="T116" s="195"/>
      <c r="U116" s="195"/>
      <c r="V116" s="195"/>
      <c r="W116" s="195"/>
      <c r="X116" s="195"/>
      <c r="Y116" s="195"/>
      <c r="Z116" s="216"/>
      <c r="AA116" s="195"/>
      <c r="AB116" s="195"/>
      <c r="AC116" s="195"/>
      <c r="AD116" s="195"/>
      <c r="AE116" s="195"/>
      <c r="AF116" s="195"/>
      <c r="AG116" s="195"/>
    </row>
    <row r="117" spans="1:33" x14ac:dyDescent="0.2">
      <c r="A117" s="195"/>
      <c r="B117" s="195"/>
      <c r="C117" s="195"/>
      <c r="D117" s="195"/>
      <c r="E117" s="195"/>
      <c r="F117" s="195"/>
      <c r="G117" s="195"/>
      <c r="H117" s="195"/>
      <c r="I117" s="195"/>
      <c r="J117" s="195"/>
      <c r="K117" s="195"/>
      <c r="L117" s="195"/>
      <c r="M117" s="195"/>
      <c r="N117" s="195"/>
      <c r="O117" s="195"/>
      <c r="P117" s="219"/>
      <c r="Q117" s="195"/>
      <c r="R117" s="195"/>
      <c r="S117" s="195"/>
      <c r="T117" s="195"/>
      <c r="U117" s="195"/>
      <c r="V117" s="195"/>
      <c r="W117" s="195"/>
      <c r="X117" s="195"/>
      <c r="Y117" s="195"/>
      <c r="Z117" s="216"/>
      <c r="AA117" s="195"/>
      <c r="AB117" s="195"/>
      <c r="AC117" s="195"/>
      <c r="AD117" s="195"/>
      <c r="AE117" s="195"/>
      <c r="AF117" s="195"/>
      <c r="AG117" s="195"/>
    </row>
    <row r="118" spans="1:33" x14ac:dyDescent="0.2">
      <c r="A118" s="195"/>
      <c r="B118" s="195"/>
      <c r="C118" s="195"/>
      <c r="D118" s="195"/>
      <c r="E118" s="195"/>
      <c r="F118" s="195"/>
      <c r="G118" s="195"/>
      <c r="H118" s="195"/>
      <c r="I118" s="195"/>
      <c r="J118" s="195"/>
      <c r="K118" s="195"/>
      <c r="L118" s="195"/>
      <c r="M118" s="195"/>
      <c r="N118" s="195"/>
      <c r="O118" s="195"/>
      <c r="P118" s="219"/>
      <c r="Q118" s="195"/>
      <c r="R118" s="195"/>
      <c r="S118" s="195"/>
      <c r="T118" s="195"/>
      <c r="U118" s="195"/>
      <c r="V118" s="195"/>
      <c r="W118" s="195"/>
      <c r="X118" s="195"/>
      <c r="Y118" s="195"/>
      <c r="Z118" s="216"/>
      <c r="AA118" s="195"/>
      <c r="AB118" s="195"/>
      <c r="AC118" s="195"/>
      <c r="AD118" s="195"/>
      <c r="AE118" s="195"/>
      <c r="AF118" s="195"/>
      <c r="AG118" s="195"/>
    </row>
    <row r="119" spans="1:33" x14ac:dyDescent="0.2">
      <c r="A119" s="195"/>
      <c r="B119" s="195"/>
      <c r="C119" s="195"/>
      <c r="D119" s="195"/>
      <c r="E119" s="195"/>
      <c r="F119" s="195"/>
      <c r="G119" s="195"/>
      <c r="H119" s="195"/>
      <c r="I119" s="195"/>
      <c r="J119" s="195"/>
      <c r="K119" s="195"/>
      <c r="L119" s="195"/>
      <c r="M119" s="195"/>
      <c r="N119" s="195"/>
      <c r="O119" s="195"/>
      <c r="P119" s="219"/>
      <c r="Q119" s="195"/>
      <c r="R119" s="195"/>
      <c r="S119" s="195"/>
      <c r="T119" s="195"/>
      <c r="U119" s="195"/>
      <c r="V119" s="195"/>
      <c r="W119" s="195"/>
      <c r="X119" s="195"/>
      <c r="Y119" s="195"/>
      <c r="Z119" s="216"/>
      <c r="AA119" s="195"/>
      <c r="AB119" s="195"/>
      <c r="AC119" s="195"/>
      <c r="AD119" s="195"/>
      <c r="AE119" s="195"/>
      <c r="AF119" s="195"/>
      <c r="AG119" s="195"/>
    </row>
    <row r="120" spans="1:33" x14ac:dyDescent="0.2">
      <c r="A120" s="195"/>
      <c r="B120" s="195"/>
      <c r="C120" s="195"/>
      <c r="D120" s="195"/>
      <c r="E120" s="195"/>
      <c r="F120" s="195"/>
      <c r="G120" s="195"/>
      <c r="H120" s="195"/>
      <c r="I120" s="195"/>
      <c r="J120" s="195"/>
      <c r="K120" s="195"/>
      <c r="L120" s="195"/>
      <c r="M120" s="195"/>
      <c r="N120" s="195"/>
      <c r="O120" s="195"/>
      <c r="P120" s="219"/>
      <c r="Q120" s="195"/>
      <c r="R120" s="195"/>
      <c r="S120" s="195"/>
      <c r="T120" s="195"/>
      <c r="U120" s="195"/>
      <c r="V120" s="195"/>
      <c r="W120" s="195"/>
      <c r="X120" s="195"/>
      <c r="Y120" s="195"/>
      <c r="Z120" s="216"/>
      <c r="AA120" s="195"/>
      <c r="AB120" s="195"/>
      <c r="AC120" s="195"/>
      <c r="AD120" s="195"/>
      <c r="AE120" s="195"/>
      <c r="AF120" s="195"/>
      <c r="AG120" s="195"/>
    </row>
    <row r="121" spans="1:33" x14ac:dyDescent="0.2">
      <c r="A121" s="195"/>
      <c r="B121" s="195"/>
      <c r="C121" s="195"/>
      <c r="D121" s="195"/>
      <c r="E121" s="195"/>
      <c r="F121" s="195"/>
      <c r="G121" s="195"/>
      <c r="H121" s="195"/>
      <c r="I121" s="195"/>
      <c r="J121" s="195"/>
      <c r="K121" s="195"/>
      <c r="L121" s="195"/>
      <c r="M121" s="195"/>
      <c r="N121" s="195"/>
      <c r="O121" s="195"/>
      <c r="P121" s="219"/>
      <c r="Q121" s="195"/>
      <c r="R121" s="195"/>
      <c r="S121" s="195"/>
      <c r="T121" s="195"/>
      <c r="U121" s="195"/>
      <c r="V121" s="195"/>
      <c r="W121" s="195"/>
      <c r="X121" s="195"/>
      <c r="Y121" s="195"/>
      <c r="Z121" s="216"/>
      <c r="AA121" s="195"/>
      <c r="AB121" s="195"/>
      <c r="AC121" s="195"/>
      <c r="AD121" s="195"/>
      <c r="AE121" s="195"/>
      <c r="AF121" s="195"/>
      <c r="AG121" s="195"/>
    </row>
    <row r="122" spans="1:33" x14ac:dyDescent="0.2">
      <c r="A122" s="195"/>
      <c r="B122" s="195"/>
      <c r="C122" s="195"/>
      <c r="D122" s="195"/>
      <c r="E122" s="195"/>
      <c r="F122" s="195"/>
      <c r="G122" s="195"/>
      <c r="H122" s="195"/>
      <c r="I122" s="195"/>
      <c r="J122" s="195"/>
      <c r="K122" s="195"/>
      <c r="L122" s="195"/>
      <c r="M122" s="195"/>
      <c r="N122" s="195"/>
      <c r="O122" s="195"/>
      <c r="P122" s="219"/>
      <c r="Q122" s="195"/>
      <c r="R122" s="195"/>
      <c r="S122" s="195"/>
      <c r="T122" s="195"/>
      <c r="U122" s="195"/>
      <c r="V122" s="195"/>
      <c r="W122" s="195"/>
      <c r="X122" s="195"/>
      <c r="Y122" s="195"/>
      <c r="Z122" s="216"/>
      <c r="AA122" s="195"/>
      <c r="AB122" s="195"/>
      <c r="AC122" s="195"/>
      <c r="AD122" s="195"/>
      <c r="AE122" s="195"/>
      <c r="AF122" s="195"/>
      <c r="AG122" s="195"/>
    </row>
    <row r="123" spans="1:33" x14ac:dyDescent="0.2">
      <c r="A123" s="195"/>
      <c r="B123" s="195"/>
      <c r="C123" s="195"/>
      <c r="D123" s="195"/>
      <c r="E123" s="195"/>
      <c r="F123" s="195"/>
      <c r="G123" s="195"/>
      <c r="H123" s="195"/>
      <c r="I123" s="195"/>
      <c r="J123" s="195"/>
      <c r="K123" s="195"/>
      <c r="L123" s="195"/>
      <c r="M123" s="195"/>
      <c r="N123" s="195"/>
      <c r="O123" s="195"/>
      <c r="P123" s="219"/>
      <c r="Q123" s="195"/>
      <c r="R123" s="195"/>
      <c r="S123" s="195"/>
      <c r="T123" s="195"/>
      <c r="U123" s="195"/>
      <c r="V123" s="195"/>
      <c r="W123" s="195"/>
      <c r="X123" s="195"/>
      <c r="Y123" s="195"/>
      <c r="Z123" s="216"/>
      <c r="AA123" s="195"/>
      <c r="AB123" s="195"/>
      <c r="AC123" s="195"/>
      <c r="AD123" s="195"/>
      <c r="AE123" s="195"/>
      <c r="AF123" s="195"/>
      <c r="AG123" s="195"/>
    </row>
    <row r="124" spans="1:33" x14ac:dyDescent="0.2">
      <c r="A124" s="195"/>
      <c r="B124" s="195"/>
      <c r="C124" s="195"/>
      <c r="D124" s="195"/>
      <c r="E124" s="195"/>
      <c r="F124" s="195"/>
      <c r="G124" s="195"/>
      <c r="H124" s="195"/>
      <c r="I124" s="195"/>
      <c r="J124" s="195"/>
      <c r="K124" s="195"/>
      <c r="L124" s="195"/>
      <c r="M124" s="195"/>
      <c r="N124" s="195"/>
      <c r="O124" s="195"/>
      <c r="P124" s="219"/>
      <c r="Q124" s="195"/>
      <c r="R124" s="195"/>
      <c r="S124" s="195"/>
      <c r="T124" s="195"/>
      <c r="U124" s="195"/>
      <c r="V124" s="195"/>
      <c r="W124" s="195"/>
      <c r="X124" s="195"/>
      <c r="Y124" s="195"/>
      <c r="Z124" s="216"/>
      <c r="AA124" s="195"/>
      <c r="AB124" s="195"/>
      <c r="AC124" s="195"/>
      <c r="AD124" s="195"/>
      <c r="AE124" s="195"/>
      <c r="AF124" s="195"/>
      <c r="AG124" s="195"/>
    </row>
    <row r="125" spans="1:33" x14ac:dyDescent="0.2">
      <c r="A125" s="195"/>
      <c r="B125" s="195"/>
      <c r="C125" s="195"/>
      <c r="D125" s="195"/>
      <c r="E125" s="195"/>
      <c r="F125" s="195"/>
      <c r="G125" s="195"/>
      <c r="H125" s="195"/>
      <c r="I125" s="195"/>
      <c r="J125" s="195"/>
      <c r="K125" s="195"/>
      <c r="L125" s="195"/>
      <c r="M125" s="195"/>
      <c r="N125" s="195"/>
      <c r="O125" s="195"/>
      <c r="P125" s="219"/>
      <c r="Q125" s="195"/>
      <c r="R125" s="195"/>
      <c r="S125" s="195"/>
      <c r="T125" s="195"/>
      <c r="U125" s="195"/>
      <c r="V125" s="195"/>
      <c r="W125" s="195"/>
      <c r="X125" s="195"/>
      <c r="Y125" s="195"/>
      <c r="Z125" s="216"/>
      <c r="AA125" s="195"/>
      <c r="AB125" s="195"/>
      <c r="AC125" s="195"/>
      <c r="AD125" s="195"/>
      <c r="AE125" s="195"/>
      <c r="AF125" s="195"/>
      <c r="AG125" s="195"/>
    </row>
    <row r="126" spans="1:33" x14ac:dyDescent="0.2">
      <c r="A126" s="195"/>
      <c r="B126" s="195"/>
      <c r="C126" s="195"/>
      <c r="D126" s="195"/>
      <c r="E126" s="195"/>
      <c r="F126" s="195"/>
      <c r="G126" s="195"/>
      <c r="H126" s="195"/>
      <c r="I126" s="195"/>
      <c r="J126" s="195"/>
      <c r="K126" s="195"/>
      <c r="L126" s="195"/>
      <c r="M126" s="195"/>
      <c r="N126" s="195"/>
      <c r="O126" s="195"/>
      <c r="P126" s="219"/>
      <c r="Q126" s="195"/>
      <c r="R126" s="195"/>
      <c r="S126" s="195"/>
      <c r="T126" s="195"/>
      <c r="U126" s="195"/>
      <c r="V126" s="195"/>
      <c r="W126" s="195"/>
      <c r="X126" s="195"/>
      <c r="Y126" s="195"/>
      <c r="Z126" s="216"/>
      <c r="AA126" s="195"/>
      <c r="AB126" s="195"/>
      <c r="AC126" s="195"/>
      <c r="AD126" s="195"/>
      <c r="AE126" s="195"/>
      <c r="AF126" s="195"/>
      <c r="AG126" s="195"/>
    </row>
    <row r="127" spans="1:33" x14ac:dyDescent="0.2">
      <c r="A127" s="195"/>
      <c r="B127" s="195"/>
      <c r="C127" s="195"/>
      <c r="D127" s="195"/>
      <c r="E127" s="195"/>
      <c r="F127" s="195"/>
      <c r="G127" s="195"/>
      <c r="H127" s="195"/>
      <c r="I127" s="195"/>
      <c r="J127" s="195"/>
      <c r="K127" s="195"/>
      <c r="L127" s="195"/>
      <c r="M127" s="195"/>
      <c r="N127" s="195"/>
      <c r="O127" s="195"/>
      <c r="P127" s="219"/>
      <c r="Q127" s="195"/>
      <c r="R127" s="195"/>
      <c r="S127" s="195"/>
      <c r="T127" s="195"/>
      <c r="U127" s="195"/>
      <c r="V127" s="195"/>
      <c r="W127" s="195"/>
      <c r="X127" s="195"/>
      <c r="Y127" s="195"/>
      <c r="Z127" s="216"/>
      <c r="AA127" s="195"/>
      <c r="AB127" s="195"/>
      <c r="AC127" s="195"/>
      <c r="AD127" s="195"/>
      <c r="AE127" s="195"/>
      <c r="AF127" s="195"/>
      <c r="AG127" s="195"/>
    </row>
    <row r="128" spans="1:33" x14ac:dyDescent="0.2">
      <c r="A128" s="195"/>
      <c r="B128" s="195"/>
      <c r="C128" s="195"/>
      <c r="D128" s="195"/>
      <c r="E128" s="195"/>
      <c r="F128" s="195"/>
      <c r="G128" s="195"/>
      <c r="H128" s="195"/>
      <c r="I128" s="195"/>
      <c r="J128" s="195"/>
      <c r="K128" s="195"/>
      <c r="L128" s="195"/>
      <c r="M128" s="195"/>
      <c r="N128" s="195"/>
      <c r="O128" s="195"/>
      <c r="P128" s="219"/>
      <c r="Q128" s="195"/>
      <c r="R128" s="195"/>
      <c r="S128" s="195"/>
      <c r="T128" s="195"/>
      <c r="U128" s="195"/>
      <c r="V128" s="195"/>
      <c r="W128" s="195"/>
      <c r="X128" s="195"/>
      <c r="Y128" s="195"/>
      <c r="Z128" s="216"/>
      <c r="AA128" s="195"/>
      <c r="AB128" s="195"/>
      <c r="AC128" s="195"/>
      <c r="AD128" s="195"/>
      <c r="AE128" s="195"/>
      <c r="AF128" s="195"/>
      <c r="AG128" s="195"/>
    </row>
    <row r="129" spans="1:33" x14ac:dyDescent="0.2">
      <c r="A129" s="195"/>
      <c r="B129" s="195"/>
      <c r="C129" s="195"/>
      <c r="D129" s="195"/>
      <c r="E129" s="195"/>
      <c r="F129" s="195"/>
      <c r="G129" s="195"/>
      <c r="H129" s="195"/>
      <c r="I129" s="195"/>
      <c r="J129" s="195"/>
      <c r="K129" s="195"/>
      <c r="L129" s="195"/>
      <c r="M129" s="195"/>
      <c r="N129" s="195"/>
      <c r="O129" s="195"/>
      <c r="P129" s="219"/>
      <c r="Q129" s="195"/>
      <c r="R129" s="195"/>
      <c r="S129" s="195"/>
      <c r="T129" s="195"/>
      <c r="U129" s="195"/>
      <c r="V129" s="195"/>
      <c r="W129" s="195"/>
      <c r="X129" s="195"/>
      <c r="Y129" s="195"/>
      <c r="Z129" s="216"/>
      <c r="AA129" s="195"/>
      <c r="AB129" s="195"/>
      <c r="AC129" s="195"/>
      <c r="AD129" s="195"/>
      <c r="AE129" s="195"/>
      <c r="AF129" s="195"/>
      <c r="AG129" s="195"/>
    </row>
    <row r="130" spans="1:33" x14ac:dyDescent="0.2">
      <c r="A130" s="195"/>
      <c r="B130" s="195"/>
      <c r="C130" s="195"/>
      <c r="D130" s="195"/>
      <c r="E130" s="195"/>
      <c r="F130" s="195"/>
      <c r="G130" s="195"/>
      <c r="H130" s="195"/>
      <c r="I130" s="195"/>
      <c r="J130" s="195"/>
      <c r="K130" s="195"/>
      <c r="L130" s="195"/>
      <c r="M130" s="195"/>
      <c r="N130" s="195"/>
      <c r="O130" s="195"/>
      <c r="P130" s="219"/>
      <c r="Q130" s="195"/>
      <c r="R130" s="195"/>
      <c r="S130" s="195"/>
      <c r="T130" s="195"/>
      <c r="U130" s="195"/>
      <c r="V130" s="195"/>
      <c r="W130" s="195"/>
      <c r="X130" s="195"/>
      <c r="Y130" s="195"/>
      <c r="Z130" s="216"/>
      <c r="AA130" s="195"/>
      <c r="AB130" s="195"/>
      <c r="AC130" s="195"/>
      <c r="AD130" s="195"/>
      <c r="AE130" s="195"/>
      <c r="AF130" s="195"/>
      <c r="AG130" s="195"/>
    </row>
    <row r="131" spans="1:33" x14ac:dyDescent="0.2">
      <c r="A131" s="195"/>
      <c r="B131" s="195"/>
      <c r="C131" s="195"/>
      <c r="D131" s="195"/>
      <c r="E131" s="195"/>
      <c r="F131" s="195"/>
      <c r="G131" s="195"/>
      <c r="H131" s="195"/>
      <c r="I131" s="195"/>
      <c r="J131" s="195"/>
      <c r="K131" s="195"/>
      <c r="L131" s="195"/>
      <c r="M131" s="195"/>
      <c r="N131" s="195"/>
      <c r="O131" s="195"/>
      <c r="P131" s="219"/>
      <c r="Q131" s="195"/>
      <c r="R131" s="195"/>
      <c r="S131" s="195"/>
      <c r="T131" s="195"/>
      <c r="U131" s="195"/>
      <c r="V131" s="195"/>
      <c r="W131" s="195"/>
      <c r="X131" s="195"/>
      <c r="Y131" s="195"/>
      <c r="Z131" s="216"/>
      <c r="AA131" s="195"/>
      <c r="AB131" s="195"/>
      <c r="AC131" s="195"/>
      <c r="AD131" s="195"/>
      <c r="AE131" s="195"/>
      <c r="AF131" s="195"/>
      <c r="AG131" s="195"/>
    </row>
    <row r="132" spans="1:33" x14ac:dyDescent="0.2">
      <c r="A132" s="195"/>
      <c r="B132" s="195"/>
      <c r="C132" s="195"/>
      <c r="D132" s="195"/>
      <c r="E132" s="195"/>
      <c r="F132" s="195"/>
      <c r="G132" s="195"/>
      <c r="H132" s="195"/>
      <c r="I132" s="195"/>
      <c r="J132" s="195"/>
      <c r="K132" s="195"/>
      <c r="L132" s="195"/>
      <c r="M132" s="195"/>
      <c r="N132" s="195"/>
      <c r="O132" s="195"/>
      <c r="P132" s="219"/>
      <c r="Q132" s="195"/>
      <c r="R132" s="195"/>
      <c r="S132" s="195"/>
      <c r="T132" s="195"/>
      <c r="U132" s="195"/>
      <c r="V132" s="195"/>
      <c r="W132" s="195"/>
      <c r="X132" s="195"/>
      <c r="Y132" s="195"/>
      <c r="Z132" s="216"/>
      <c r="AA132" s="195"/>
      <c r="AB132" s="195"/>
      <c r="AC132" s="195"/>
      <c r="AD132" s="195"/>
      <c r="AE132" s="195"/>
      <c r="AF132" s="195"/>
      <c r="AG132" s="195"/>
    </row>
    <row r="133" spans="1:33" x14ac:dyDescent="0.2">
      <c r="A133" s="195"/>
      <c r="B133" s="195"/>
      <c r="C133" s="195"/>
      <c r="D133" s="195"/>
      <c r="E133" s="195"/>
      <c r="F133" s="195"/>
      <c r="G133" s="195"/>
      <c r="H133" s="195"/>
      <c r="I133" s="195"/>
      <c r="J133" s="195"/>
      <c r="K133" s="195"/>
      <c r="L133" s="195"/>
      <c r="M133" s="195"/>
      <c r="N133" s="195"/>
      <c r="O133" s="195"/>
      <c r="P133" s="219"/>
      <c r="Q133" s="195"/>
      <c r="R133" s="195"/>
      <c r="S133" s="195"/>
      <c r="T133" s="195"/>
      <c r="U133" s="195"/>
      <c r="V133" s="195"/>
      <c r="W133" s="195"/>
      <c r="X133" s="195"/>
      <c r="Y133" s="195"/>
      <c r="Z133" s="216"/>
      <c r="AA133" s="195"/>
      <c r="AB133" s="195"/>
      <c r="AC133" s="195"/>
      <c r="AD133" s="195"/>
      <c r="AE133" s="195"/>
      <c r="AF133" s="195"/>
      <c r="AG133" s="195"/>
    </row>
    <row r="134" spans="1:33" x14ac:dyDescent="0.2">
      <c r="A134" s="195"/>
      <c r="B134" s="195"/>
      <c r="C134" s="195"/>
      <c r="D134" s="195"/>
      <c r="E134" s="195"/>
      <c r="F134" s="195"/>
      <c r="G134" s="195"/>
      <c r="H134" s="195"/>
      <c r="I134" s="195"/>
      <c r="J134" s="195"/>
      <c r="K134" s="195"/>
      <c r="L134" s="195"/>
      <c r="M134" s="195"/>
      <c r="N134" s="195"/>
      <c r="O134" s="195"/>
      <c r="P134" s="219"/>
      <c r="Q134" s="195"/>
      <c r="R134" s="195"/>
      <c r="S134" s="195"/>
      <c r="T134" s="195"/>
      <c r="U134" s="195"/>
      <c r="V134" s="195"/>
      <c r="W134" s="195"/>
      <c r="X134" s="195"/>
      <c r="Y134" s="195"/>
      <c r="Z134" s="216"/>
      <c r="AA134" s="195"/>
      <c r="AB134" s="195"/>
      <c r="AC134" s="195"/>
      <c r="AD134" s="195"/>
      <c r="AE134" s="195"/>
      <c r="AF134" s="195"/>
      <c r="AG134" s="195"/>
    </row>
    <row r="135" spans="1:33" x14ac:dyDescent="0.2">
      <c r="A135" s="195"/>
      <c r="B135" s="195"/>
      <c r="C135" s="195"/>
      <c r="D135" s="195"/>
      <c r="E135" s="195"/>
      <c r="F135" s="195"/>
      <c r="G135" s="195"/>
      <c r="H135" s="195"/>
      <c r="I135" s="195"/>
      <c r="J135" s="195"/>
      <c r="K135" s="195"/>
      <c r="L135" s="195"/>
      <c r="M135" s="195"/>
      <c r="N135" s="195"/>
      <c r="O135" s="195"/>
      <c r="P135" s="219"/>
      <c r="Q135" s="195"/>
      <c r="R135" s="195"/>
      <c r="S135" s="195"/>
      <c r="T135" s="195"/>
      <c r="U135" s="195"/>
      <c r="V135" s="195"/>
      <c r="W135" s="195"/>
      <c r="X135" s="195"/>
      <c r="Y135" s="195"/>
      <c r="Z135" s="216"/>
      <c r="AA135" s="195"/>
      <c r="AB135" s="195"/>
      <c r="AC135" s="195"/>
      <c r="AD135" s="195"/>
      <c r="AE135" s="195"/>
      <c r="AF135" s="195"/>
      <c r="AG135" s="195"/>
    </row>
    <row r="136" spans="1:33" x14ac:dyDescent="0.2">
      <c r="A136" s="195"/>
      <c r="B136" s="195"/>
      <c r="C136" s="195"/>
      <c r="D136" s="195"/>
      <c r="E136" s="195"/>
      <c r="F136" s="195"/>
      <c r="G136" s="195"/>
      <c r="H136" s="195"/>
      <c r="I136" s="195"/>
      <c r="J136" s="195"/>
      <c r="K136" s="195"/>
      <c r="L136" s="195"/>
      <c r="M136" s="195"/>
      <c r="N136" s="195"/>
      <c r="O136" s="195"/>
      <c r="P136" s="219"/>
      <c r="Q136" s="195"/>
      <c r="R136" s="195"/>
      <c r="S136" s="195"/>
      <c r="T136" s="195"/>
      <c r="U136" s="195"/>
      <c r="V136" s="195"/>
      <c r="W136" s="195"/>
      <c r="X136" s="195"/>
      <c r="Y136" s="195"/>
      <c r="Z136" s="216"/>
      <c r="AA136" s="195"/>
      <c r="AB136" s="195"/>
      <c r="AC136" s="195"/>
      <c r="AD136" s="195"/>
      <c r="AE136" s="195"/>
      <c r="AF136" s="195"/>
      <c r="AG136" s="195"/>
    </row>
    <row r="137" spans="1:33" x14ac:dyDescent="0.2">
      <c r="A137" s="195"/>
      <c r="B137" s="195"/>
      <c r="C137" s="195"/>
      <c r="D137" s="195"/>
      <c r="E137" s="195"/>
      <c r="F137" s="195"/>
      <c r="G137" s="195"/>
      <c r="H137" s="195"/>
      <c r="I137" s="195"/>
      <c r="J137" s="195"/>
      <c r="K137" s="195"/>
      <c r="L137" s="195"/>
      <c r="M137" s="195"/>
      <c r="N137" s="195"/>
      <c r="O137" s="195"/>
      <c r="P137" s="219"/>
      <c r="Q137" s="195"/>
      <c r="R137" s="195"/>
      <c r="S137" s="195"/>
      <c r="T137" s="195"/>
      <c r="U137" s="195"/>
      <c r="V137" s="195"/>
      <c r="W137" s="195"/>
      <c r="X137" s="195"/>
      <c r="Y137" s="195"/>
      <c r="Z137" s="216"/>
      <c r="AA137" s="195"/>
      <c r="AB137" s="195"/>
      <c r="AC137" s="195"/>
      <c r="AD137" s="195"/>
      <c r="AE137" s="195"/>
      <c r="AF137" s="195"/>
      <c r="AG137" s="195"/>
    </row>
    <row r="138" spans="1:33" x14ac:dyDescent="0.2">
      <c r="A138" s="195"/>
      <c r="B138" s="195"/>
      <c r="C138" s="195"/>
      <c r="D138" s="195"/>
      <c r="E138" s="195"/>
      <c r="F138" s="195"/>
      <c r="G138" s="195"/>
      <c r="H138" s="195"/>
      <c r="I138" s="195"/>
      <c r="J138" s="195"/>
      <c r="K138" s="195"/>
      <c r="L138" s="195"/>
      <c r="M138" s="195"/>
      <c r="N138" s="195"/>
      <c r="O138" s="195"/>
      <c r="P138" s="219"/>
      <c r="Q138" s="195"/>
      <c r="R138" s="195"/>
      <c r="S138" s="195"/>
      <c r="T138" s="195"/>
      <c r="U138" s="195"/>
      <c r="V138" s="195"/>
      <c r="W138" s="195"/>
      <c r="X138" s="195"/>
      <c r="Y138" s="195"/>
      <c r="Z138" s="216"/>
      <c r="AA138" s="195"/>
      <c r="AB138" s="195"/>
      <c r="AC138" s="195"/>
      <c r="AD138" s="195"/>
      <c r="AE138" s="195"/>
      <c r="AF138" s="195"/>
      <c r="AG138" s="195"/>
    </row>
    <row r="139" spans="1:33" x14ac:dyDescent="0.2">
      <c r="A139" s="195"/>
      <c r="B139" s="195"/>
      <c r="C139" s="195"/>
      <c r="D139" s="195"/>
      <c r="E139" s="195"/>
      <c r="F139" s="195"/>
      <c r="G139" s="195"/>
      <c r="H139" s="195"/>
      <c r="I139" s="195"/>
      <c r="J139" s="195"/>
      <c r="K139" s="195"/>
      <c r="L139" s="195"/>
      <c r="M139" s="195"/>
      <c r="N139" s="195"/>
      <c r="O139" s="195"/>
      <c r="P139" s="219"/>
      <c r="Q139" s="195"/>
      <c r="R139" s="195"/>
      <c r="S139" s="195"/>
      <c r="T139" s="195"/>
      <c r="U139" s="195"/>
      <c r="V139" s="195"/>
      <c r="W139" s="195"/>
      <c r="X139" s="195"/>
      <c r="Y139" s="195"/>
      <c r="Z139" s="216"/>
      <c r="AA139" s="195"/>
      <c r="AB139" s="195"/>
      <c r="AC139" s="195"/>
      <c r="AD139" s="195"/>
      <c r="AE139" s="195"/>
      <c r="AF139" s="195"/>
      <c r="AG139" s="195"/>
    </row>
    <row r="140" spans="1:33" x14ac:dyDescent="0.2">
      <c r="A140" s="195"/>
      <c r="B140" s="195"/>
      <c r="C140" s="195"/>
      <c r="D140" s="195"/>
      <c r="E140" s="195"/>
      <c r="F140" s="195"/>
      <c r="G140" s="195"/>
      <c r="H140" s="195"/>
      <c r="I140" s="195"/>
      <c r="J140" s="195"/>
      <c r="K140" s="195"/>
      <c r="L140" s="195"/>
      <c r="M140" s="195"/>
      <c r="N140" s="195"/>
      <c r="O140" s="195"/>
      <c r="P140" s="219"/>
      <c r="Q140" s="195"/>
      <c r="R140" s="195"/>
      <c r="S140" s="195"/>
      <c r="T140" s="195"/>
      <c r="U140" s="195"/>
      <c r="V140" s="195"/>
      <c r="W140" s="195"/>
      <c r="X140" s="195"/>
      <c r="Y140" s="195"/>
      <c r="Z140" s="216"/>
      <c r="AA140" s="195"/>
      <c r="AB140" s="195"/>
      <c r="AC140" s="195"/>
      <c r="AD140" s="195"/>
      <c r="AE140" s="195"/>
      <c r="AF140" s="195"/>
      <c r="AG140" s="195"/>
    </row>
    <row r="141" spans="1:33" x14ac:dyDescent="0.2">
      <c r="A141" s="195"/>
      <c r="B141" s="195"/>
      <c r="C141" s="195"/>
      <c r="D141" s="195"/>
      <c r="E141" s="195"/>
      <c r="F141" s="195"/>
      <c r="G141" s="195"/>
      <c r="H141" s="195"/>
      <c r="I141" s="195"/>
      <c r="J141" s="195"/>
      <c r="K141" s="195"/>
      <c r="L141" s="195"/>
      <c r="M141" s="195"/>
      <c r="N141" s="195"/>
      <c r="O141" s="195"/>
      <c r="P141" s="219"/>
      <c r="Q141" s="195"/>
      <c r="R141" s="195"/>
      <c r="S141" s="195"/>
      <c r="T141" s="195"/>
      <c r="U141" s="195"/>
      <c r="V141" s="195"/>
      <c r="W141" s="195"/>
      <c r="X141" s="195"/>
      <c r="Y141" s="195"/>
      <c r="Z141" s="216"/>
      <c r="AA141" s="195"/>
      <c r="AB141" s="195"/>
      <c r="AC141" s="195"/>
      <c r="AD141" s="195"/>
      <c r="AE141" s="195"/>
      <c r="AF141" s="195"/>
      <c r="AG141" s="195"/>
    </row>
    <row r="142" spans="1:33" x14ac:dyDescent="0.2">
      <c r="A142" s="195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219"/>
      <c r="Q142" s="195"/>
      <c r="R142" s="195"/>
      <c r="S142" s="195"/>
      <c r="T142" s="195"/>
      <c r="U142" s="195"/>
      <c r="V142" s="195"/>
      <c r="W142" s="195"/>
      <c r="X142" s="195"/>
      <c r="Y142" s="195"/>
      <c r="Z142" s="216"/>
      <c r="AA142" s="195"/>
      <c r="AB142" s="195"/>
      <c r="AC142" s="195"/>
      <c r="AD142" s="195"/>
      <c r="AE142" s="195"/>
      <c r="AF142" s="195"/>
      <c r="AG142" s="195"/>
    </row>
    <row r="143" spans="1:33" x14ac:dyDescent="0.2">
      <c r="A143" s="195"/>
      <c r="B143" s="195"/>
      <c r="C143" s="195"/>
      <c r="D143" s="195"/>
      <c r="E143" s="195"/>
      <c r="F143" s="195"/>
      <c r="G143" s="195"/>
      <c r="H143" s="195"/>
      <c r="I143" s="195"/>
      <c r="J143" s="195"/>
      <c r="K143" s="195"/>
      <c r="L143" s="195"/>
      <c r="M143" s="195"/>
      <c r="N143" s="195"/>
      <c r="O143" s="195"/>
      <c r="P143" s="219"/>
      <c r="Q143" s="195"/>
      <c r="R143" s="195"/>
      <c r="S143" s="195"/>
      <c r="T143" s="195"/>
      <c r="U143" s="195"/>
      <c r="V143" s="195"/>
      <c r="W143" s="195"/>
      <c r="X143" s="195"/>
      <c r="Y143" s="195"/>
      <c r="Z143" s="216"/>
      <c r="AA143" s="195"/>
      <c r="AB143" s="195"/>
      <c r="AC143" s="195"/>
      <c r="AD143" s="195"/>
      <c r="AE143" s="195"/>
      <c r="AF143" s="195"/>
      <c r="AG143" s="195"/>
    </row>
    <row r="144" spans="1:33" x14ac:dyDescent="0.2">
      <c r="A144" s="195"/>
      <c r="B144" s="195"/>
      <c r="C144" s="195"/>
      <c r="D144" s="195"/>
      <c r="E144" s="195"/>
      <c r="F144" s="195"/>
      <c r="G144" s="195"/>
      <c r="H144" s="195"/>
      <c r="I144" s="195"/>
      <c r="J144" s="195"/>
      <c r="K144" s="195"/>
      <c r="L144" s="195"/>
      <c r="M144" s="195"/>
      <c r="N144" s="195"/>
      <c r="O144" s="195"/>
      <c r="P144" s="219"/>
      <c r="Q144" s="195"/>
      <c r="R144" s="195"/>
      <c r="S144" s="195"/>
      <c r="T144" s="195"/>
      <c r="U144" s="195"/>
      <c r="V144" s="195"/>
      <c r="W144" s="195"/>
      <c r="X144" s="195"/>
      <c r="Y144" s="195"/>
      <c r="Z144" s="216"/>
      <c r="AA144" s="195"/>
      <c r="AB144" s="195"/>
      <c r="AC144" s="195"/>
      <c r="AD144" s="195"/>
      <c r="AE144" s="195"/>
      <c r="AF144" s="195"/>
      <c r="AG144" s="195"/>
    </row>
    <row r="145" spans="1:33" x14ac:dyDescent="0.2">
      <c r="A145" s="195"/>
      <c r="B145" s="195"/>
      <c r="C145" s="195"/>
      <c r="D145" s="195"/>
      <c r="E145" s="195"/>
      <c r="F145" s="195"/>
      <c r="G145" s="195"/>
      <c r="H145" s="195"/>
      <c r="I145" s="195"/>
      <c r="J145" s="195"/>
      <c r="K145" s="195"/>
      <c r="L145" s="195"/>
      <c r="M145" s="195"/>
      <c r="N145" s="195"/>
      <c r="O145" s="195"/>
      <c r="P145" s="219"/>
      <c r="Q145" s="195"/>
      <c r="R145" s="195"/>
      <c r="S145" s="195"/>
      <c r="T145" s="195"/>
      <c r="U145" s="195"/>
      <c r="V145" s="195"/>
      <c r="W145" s="195"/>
      <c r="X145" s="195"/>
      <c r="Y145" s="195"/>
      <c r="Z145" s="216"/>
      <c r="AA145" s="195"/>
      <c r="AB145" s="195"/>
      <c r="AC145" s="195"/>
      <c r="AD145" s="195"/>
      <c r="AE145" s="195"/>
      <c r="AF145" s="195"/>
      <c r="AG145" s="195"/>
    </row>
    <row r="146" spans="1:33" x14ac:dyDescent="0.2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5"/>
      <c r="M146" s="195"/>
      <c r="N146" s="195"/>
      <c r="O146" s="195"/>
      <c r="P146" s="219"/>
      <c r="Q146" s="195"/>
      <c r="R146" s="195"/>
      <c r="S146" s="195"/>
      <c r="T146" s="195"/>
      <c r="U146" s="195"/>
      <c r="V146" s="195"/>
      <c r="W146" s="195"/>
      <c r="X146" s="195"/>
      <c r="Y146" s="195"/>
      <c r="Z146" s="216"/>
      <c r="AA146" s="195"/>
      <c r="AB146" s="195"/>
      <c r="AC146" s="195"/>
      <c r="AD146" s="195"/>
      <c r="AE146" s="195"/>
      <c r="AF146" s="195"/>
      <c r="AG146" s="195"/>
    </row>
    <row r="147" spans="1:33" x14ac:dyDescent="0.2">
      <c r="A147" s="195"/>
      <c r="B147" s="195"/>
      <c r="C147" s="195"/>
      <c r="D147" s="195"/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219"/>
      <c r="Q147" s="195"/>
      <c r="R147" s="195"/>
      <c r="S147" s="195"/>
      <c r="T147" s="195"/>
      <c r="U147" s="195"/>
      <c r="V147" s="195"/>
      <c r="W147" s="195"/>
      <c r="X147" s="195"/>
      <c r="Y147" s="195"/>
      <c r="Z147" s="216"/>
      <c r="AA147" s="195"/>
      <c r="AB147" s="195"/>
      <c r="AC147" s="195"/>
      <c r="AD147" s="195"/>
      <c r="AE147" s="195"/>
      <c r="AF147" s="195"/>
      <c r="AG147" s="195"/>
    </row>
    <row r="148" spans="1:33" x14ac:dyDescent="0.2">
      <c r="A148" s="195"/>
      <c r="B148" s="195"/>
      <c r="C148" s="195"/>
      <c r="D148" s="195"/>
      <c r="E148" s="195"/>
      <c r="F148" s="195"/>
      <c r="G148" s="195"/>
      <c r="H148" s="195"/>
      <c r="I148" s="195"/>
      <c r="J148" s="195"/>
      <c r="K148" s="195"/>
      <c r="L148" s="195"/>
      <c r="M148" s="195"/>
      <c r="N148" s="195"/>
      <c r="O148" s="195"/>
      <c r="P148" s="219"/>
      <c r="Q148" s="195"/>
      <c r="R148" s="195"/>
      <c r="S148" s="195"/>
      <c r="T148" s="195"/>
      <c r="U148" s="195"/>
      <c r="V148" s="195"/>
      <c r="W148" s="195"/>
      <c r="X148" s="195"/>
      <c r="Y148" s="195"/>
      <c r="Z148" s="216"/>
      <c r="AA148" s="195"/>
      <c r="AB148" s="195"/>
      <c r="AC148" s="195"/>
      <c r="AD148" s="195"/>
      <c r="AE148" s="195"/>
      <c r="AF148" s="195"/>
      <c r="AG148" s="195"/>
    </row>
    <row r="149" spans="1:33" x14ac:dyDescent="0.2">
      <c r="A149" s="195"/>
      <c r="B149" s="195"/>
      <c r="C149" s="195"/>
      <c r="D149" s="195"/>
      <c r="E149" s="195"/>
      <c r="F149" s="195"/>
      <c r="G149" s="195"/>
      <c r="H149" s="195"/>
      <c r="I149" s="195"/>
      <c r="J149" s="195"/>
      <c r="K149" s="195"/>
      <c r="L149" s="195"/>
      <c r="M149" s="195"/>
      <c r="N149" s="195"/>
      <c r="O149" s="195"/>
      <c r="P149" s="219"/>
      <c r="Q149" s="195"/>
      <c r="R149" s="195"/>
      <c r="S149" s="195"/>
      <c r="T149" s="195"/>
      <c r="U149" s="195"/>
      <c r="V149" s="195"/>
      <c r="W149" s="195"/>
      <c r="X149" s="195"/>
      <c r="Y149" s="195"/>
      <c r="Z149" s="216"/>
      <c r="AA149" s="195"/>
      <c r="AB149" s="195"/>
      <c r="AC149" s="195"/>
      <c r="AD149" s="195"/>
      <c r="AE149" s="195"/>
      <c r="AF149" s="195"/>
      <c r="AG149" s="195"/>
    </row>
    <row r="150" spans="1:33" x14ac:dyDescent="0.2">
      <c r="A150" s="195"/>
      <c r="B150" s="195"/>
      <c r="C150" s="195"/>
      <c r="D150" s="195"/>
      <c r="E150" s="195"/>
      <c r="F150" s="195"/>
      <c r="G150" s="195"/>
      <c r="H150" s="195"/>
      <c r="I150" s="195"/>
      <c r="J150" s="195"/>
      <c r="K150" s="195"/>
      <c r="L150" s="195"/>
      <c r="M150" s="195"/>
      <c r="N150" s="195"/>
      <c r="O150" s="195"/>
      <c r="P150" s="219"/>
      <c r="Q150" s="195"/>
      <c r="R150" s="195"/>
      <c r="S150" s="195"/>
      <c r="T150" s="195"/>
      <c r="U150" s="195"/>
      <c r="V150" s="195"/>
      <c r="W150" s="195"/>
      <c r="X150" s="195"/>
      <c r="Y150" s="195"/>
      <c r="Z150" s="216"/>
      <c r="AA150" s="195"/>
      <c r="AB150" s="195"/>
      <c r="AC150" s="195"/>
      <c r="AD150" s="195"/>
      <c r="AE150" s="195"/>
      <c r="AF150" s="195"/>
      <c r="AG150" s="195"/>
    </row>
    <row r="151" spans="1:33" x14ac:dyDescent="0.2">
      <c r="A151" s="195"/>
      <c r="B151" s="195"/>
      <c r="C151" s="195"/>
      <c r="D151" s="195"/>
      <c r="E151" s="195"/>
      <c r="F151" s="195"/>
      <c r="G151" s="195"/>
      <c r="H151" s="195"/>
      <c r="I151" s="195"/>
      <c r="J151" s="195"/>
      <c r="K151" s="195"/>
      <c r="L151" s="195"/>
      <c r="M151" s="195"/>
      <c r="N151" s="195"/>
      <c r="O151" s="195"/>
      <c r="P151" s="219"/>
      <c r="Q151" s="195"/>
      <c r="R151" s="195"/>
      <c r="S151" s="195"/>
      <c r="T151" s="195"/>
      <c r="U151" s="195"/>
      <c r="V151" s="195"/>
      <c r="W151" s="195"/>
      <c r="X151" s="195"/>
      <c r="Y151" s="195"/>
      <c r="Z151" s="216"/>
      <c r="AA151" s="195"/>
      <c r="AB151" s="195"/>
      <c r="AC151" s="195"/>
      <c r="AD151" s="195"/>
      <c r="AE151" s="195"/>
      <c r="AF151" s="195"/>
      <c r="AG151" s="195"/>
    </row>
    <row r="152" spans="1:33" x14ac:dyDescent="0.2">
      <c r="A152" s="195"/>
      <c r="B152" s="195"/>
      <c r="C152" s="195"/>
      <c r="D152" s="195"/>
      <c r="E152" s="195"/>
      <c r="F152" s="195"/>
      <c r="G152" s="195"/>
      <c r="H152" s="195"/>
      <c r="I152" s="195"/>
      <c r="J152" s="195"/>
      <c r="K152" s="195"/>
      <c r="L152" s="195"/>
      <c r="M152" s="195"/>
      <c r="N152" s="195"/>
      <c r="O152" s="195"/>
      <c r="P152" s="219"/>
      <c r="Q152" s="195"/>
      <c r="R152" s="195"/>
      <c r="S152" s="195"/>
      <c r="T152" s="195"/>
      <c r="U152" s="195"/>
      <c r="V152" s="195"/>
      <c r="W152" s="195"/>
      <c r="X152" s="195"/>
      <c r="Y152" s="195"/>
      <c r="Z152" s="216"/>
      <c r="AA152" s="195"/>
      <c r="AB152" s="195"/>
      <c r="AC152" s="195"/>
      <c r="AD152" s="195"/>
      <c r="AE152" s="195"/>
      <c r="AF152" s="195"/>
      <c r="AG152" s="195"/>
    </row>
    <row r="153" spans="1:33" x14ac:dyDescent="0.2">
      <c r="A153" s="195"/>
      <c r="B153" s="195"/>
      <c r="C153" s="195"/>
      <c r="D153" s="195"/>
      <c r="E153" s="195"/>
      <c r="F153" s="195"/>
      <c r="G153" s="195"/>
      <c r="H153" s="195"/>
      <c r="I153" s="195"/>
      <c r="J153" s="195"/>
      <c r="K153" s="195"/>
      <c r="L153" s="195"/>
      <c r="M153" s="195"/>
      <c r="N153" s="195"/>
      <c r="O153" s="195"/>
      <c r="P153" s="219"/>
      <c r="Q153" s="195"/>
      <c r="R153" s="195"/>
      <c r="S153" s="195"/>
      <c r="T153" s="195"/>
      <c r="U153" s="195"/>
      <c r="V153" s="195"/>
      <c r="W153" s="195"/>
      <c r="X153" s="195"/>
      <c r="Y153" s="195"/>
      <c r="Z153" s="216"/>
      <c r="AA153" s="195"/>
      <c r="AB153" s="195"/>
      <c r="AC153" s="195"/>
      <c r="AD153" s="195"/>
      <c r="AE153" s="195"/>
      <c r="AF153" s="195"/>
      <c r="AG153" s="195"/>
    </row>
    <row r="154" spans="1:33" x14ac:dyDescent="0.2">
      <c r="A154" s="195"/>
      <c r="B154" s="195"/>
      <c r="C154" s="195"/>
      <c r="D154" s="195"/>
      <c r="E154" s="195"/>
      <c r="F154" s="195"/>
      <c r="G154" s="195"/>
      <c r="H154" s="195"/>
      <c r="I154" s="195"/>
      <c r="J154" s="195"/>
      <c r="K154" s="195"/>
      <c r="L154" s="195"/>
      <c r="M154" s="195"/>
      <c r="N154" s="195"/>
      <c r="O154" s="195"/>
      <c r="P154" s="219"/>
      <c r="Q154" s="195"/>
      <c r="R154" s="195"/>
      <c r="S154" s="195"/>
      <c r="T154" s="195"/>
      <c r="U154" s="195"/>
      <c r="V154" s="195"/>
      <c r="W154" s="195"/>
      <c r="X154" s="195"/>
      <c r="Y154" s="195"/>
      <c r="Z154" s="216"/>
      <c r="AA154" s="195"/>
      <c r="AB154" s="195"/>
      <c r="AC154" s="195"/>
      <c r="AD154" s="195"/>
      <c r="AE154" s="195"/>
      <c r="AF154" s="195"/>
      <c r="AG154" s="195"/>
    </row>
    <row r="155" spans="1:33" x14ac:dyDescent="0.2">
      <c r="A155" s="195"/>
      <c r="B155" s="195"/>
      <c r="C155" s="195"/>
      <c r="D155" s="195"/>
      <c r="E155" s="195"/>
      <c r="F155" s="195"/>
      <c r="G155" s="195"/>
      <c r="H155" s="195"/>
      <c r="I155" s="195"/>
      <c r="J155" s="195"/>
      <c r="K155" s="195"/>
      <c r="L155" s="195"/>
      <c r="M155" s="195"/>
      <c r="N155" s="195"/>
      <c r="O155" s="195"/>
      <c r="P155" s="219"/>
      <c r="Q155" s="195"/>
      <c r="R155" s="195"/>
      <c r="S155" s="195"/>
      <c r="T155" s="195"/>
      <c r="U155" s="195"/>
      <c r="V155" s="195"/>
      <c r="W155" s="195"/>
      <c r="X155" s="195"/>
      <c r="Y155" s="195"/>
      <c r="Z155" s="216"/>
      <c r="AA155" s="195"/>
      <c r="AB155" s="195"/>
      <c r="AC155" s="195"/>
      <c r="AD155" s="195"/>
      <c r="AE155" s="195"/>
      <c r="AF155" s="195"/>
      <c r="AG155" s="195"/>
    </row>
    <row r="156" spans="1:33" x14ac:dyDescent="0.2">
      <c r="A156" s="195"/>
      <c r="B156" s="195"/>
      <c r="C156" s="195"/>
      <c r="D156" s="195"/>
      <c r="E156" s="195"/>
      <c r="F156" s="195"/>
      <c r="G156" s="195"/>
      <c r="H156" s="195"/>
      <c r="I156" s="195"/>
      <c r="J156" s="195"/>
      <c r="K156" s="195"/>
      <c r="L156" s="195"/>
      <c r="M156" s="195"/>
      <c r="N156" s="195"/>
      <c r="O156" s="195"/>
      <c r="P156" s="219"/>
      <c r="Q156" s="195"/>
      <c r="R156" s="195"/>
      <c r="S156" s="195"/>
      <c r="T156" s="195"/>
      <c r="U156" s="195"/>
      <c r="V156" s="195"/>
      <c r="W156" s="195"/>
      <c r="X156" s="195"/>
      <c r="Y156" s="195"/>
      <c r="Z156" s="216"/>
      <c r="AA156" s="195"/>
      <c r="AB156" s="195"/>
      <c r="AC156" s="195"/>
      <c r="AD156" s="195"/>
      <c r="AE156" s="195"/>
      <c r="AF156" s="195"/>
      <c r="AG156" s="195"/>
    </row>
    <row r="157" spans="1:33" x14ac:dyDescent="0.2">
      <c r="A157" s="195"/>
      <c r="B157" s="195"/>
      <c r="C157" s="195"/>
      <c r="D157" s="195"/>
      <c r="E157" s="195"/>
      <c r="F157" s="195"/>
      <c r="G157" s="195"/>
      <c r="H157" s="195"/>
      <c r="I157" s="195"/>
      <c r="J157" s="195"/>
      <c r="K157" s="195"/>
      <c r="L157" s="195"/>
      <c r="M157" s="195"/>
      <c r="N157" s="195"/>
      <c r="O157" s="195"/>
      <c r="P157" s="219"/>
      <c r="Q157" s="195"/>
      <c r="R157" s="195"/>
      <c r="S157" s="195"/>
      <c r="T157" s="195"/>
      <c r="U157" s="195"/>
      <c r="V157" s="195"/>
      <c r="W157" s="195"/>
      <c r="X157" s="195"/>
      <c r="Y157" s="195"/>
      <c r="Z157" s="216"/>
      <c r="AA157" s="195"/>
      <c r="AB157" s="195"/>
      <c r="AC157" s="195"/>
      <c r="AD157" s="195"/>
      <c r="AE157" s="195"/>
      <c r="AF157" s="195"/>
      <c r="AG157" s="195"/>
    </row>
    <row r="158" spans="1:33" x14ac:dyDescent="0.2">
      <c r="A158" s="195"/>
      <c r="B158" s="195"/>
      <c r="C158" s="195"/>
      <c r="D158" s="195"/>
      <c r="E158" s="195"/>
      <c r="F158" s="195"/>
      <c r="G158" s="195"/>
      <c r="H158" s="195"/>
      <c r="I158" s="195"/>
      <c r="J158" s="195"/>
      <c r="K158" s="195"/>
      <c r="L158" s="195"/>
      <c r="M158" s="195"/>
      <c r="N158" s="195"/>
      <c r="O158" s="195"/>
      <c r="P158" s="219"/>
      <c r="Q158" s="195"/>
      <c r="R158" s="195"/>
      <c r="S158" s="195"/>
      <c r="T158" s="195"/>
      <c r="U158" s="195"/>
      <c r="V158" s="195"/>
      <c r="W158" s="195"/>
      <c r="X158" s="195"/>
      <c r="Y158" s="195"/>
      <c r="Z158" s="216"/>
      <c r="AA158" s="195"/>
      <c r="AB158" s="195"/>
      <c r="AC158" s="195"/>
      <c r="AD158" s="195"/>
      <c r="AE158" s="195"/>
      <c r="AF158" s="195"/>
      <c r="AG158" s="195"/>
    </row>
    <row r="159" spans="1:33" x14ac:dyDescent="0.2">
      <c r="A159" s="195"/>
      <c r="B159" s="195"/>
      <c r="C159" s="195"/>
      <c r="D159" s="195"/>
      <c r="E159" s="195"/>
      <c r="F159" s="195"/>
      <c r="G159" s="195"/>
      <c r="H159" s="195"/>
      <c r="I159" s="195"/>
      <c r="J159" s="195"/>
      <c r="K159" s="195"/>
      <c r="L159" s="195"/>
      <c r="M159" s="195"/>
      <c r="N159" s="195"/>
      <c r="O159" s="195"/>
      <c r="P159" s="219"/>
      <c r="Q159" s="195"/>
      <c r="R159" s="195"/>
      <c r="S159" s="195"/>
      <c r="T159" s="195"/>
      <c r="U159" s="195"/>
      <c r="V159" s="195"/>
      <c r="W159" s="195"/>
      <c r="X159" s="195"/>
      <c r="Y159" s="195"/>
      <c r="Z159" s="216"/>
      <c r="AA159" s="195"/>
      <c r="AB159" s="195"/>
      <c r="AC159" s="195"/>
      <c r="AD159" s="195"/>
      <c r="AE159" s="195"/>
      <c r="AF159" s="195"/>
      <c r="AG159" s="195"/>
    </row>
    <row r="160" spans="1:33" x14ac:dyDescent="0.2">
      <c r="A160" s="195"/>
      <c r="B160" s="195"/>
      <c r="C160" s="195"/>
      <c r="D160" s="195"/>
      <c r="E160" s="195"/>
      <c r="F160" s="195"/>
      <c r="G160" s="195"/>
      <c r="H160" s="195"/>
      <c r="I160" s="195"/>
      <c r="J160" s="195"/>
      <c r="K160" s="195"/>
      <c r="L160" s="195"/>
      <c r="M160" s="195"/>
      <c r="N160" s="195"/>
      <c r="O160" s="195"/>
      <c r="P160" s="219"/>
      <c r="Q160" s="195"/>
      <c r="R160" s="195"/>
      <c r="S160" s="195"/>
      <c r="T160" s="195"/>
      <c r="U160" s="195"/>
      <c r="V160" s="195"/>
      <c r="W160" s="195"/>
      <c r="X160" s="195"/>
      <c r="Y160" s="195"/>
      <c r="Z160" s="216"/>
      <c r="AA160" s="195"/>
      <c r="AB160" s="195"/>
      <c r="AC160" s="195"/>
      <c r="AD160" s="195"/>
      <c r="AE160" s="195"/>
      <c r="AF160" s="195"/>
      <c r="AG160" s="195"/>
    </row>
    <row r="161" spans="1:33" x14ac:dyDescent="0.2">
      <c r="A161" s="195"/>
      <c r="B161" s="195"/>
      <c r="C161" s="195"/>
      <c r="D161" s="195"/>
      <c r="E161" s="195"/>
      <c r="F161" s="195"/>
      <c r="G161" s="195"/>
      <c r="H161" s="195"/>
      <c r="I161" s="195"/>
      <c r="J161" s="195"/>
      <c r="K161" s="195"/>
      <c r="L161" s="195"/>
      <c r="M161" s="195"/>
      <c r="N161" s="195"/>
      <c r="O161" s="195"/>
      <c r="P161" s="219"/>
      <c r="Q161" s="195"/>
      <c r="R161" s="195"/>
      <c r="S161" s="195"/>
      <c r="T161" s="195"/>
      <c r="U161" s="195"/>
      <c r="V161" s="195"/>
      <c r="W161" s="195"/>
      <c r="X161" s="195"/>
      <c r="Y161" s="195"/>
      <c r="Z161" s="216"/>
      <c r="AA161" s="195"/>
      <c r="AB161" s="195"/>
      <c r="AC161" s="195"/>
      <c r="AD161" s="195"/>
      <c r="AE161" s="195"/>
      <c r="AF161" s="195"/>
      <c r="AG161" s="195"/>
    </row>
    <row r="162" spans="1:33" x14ac:dyDescent="0.2">
      <c r="A162" s="195"/>
      <c r="B162" s="195"/>
      <c r="C162" s="195"/>
      <c r="D162" s="195"/>
      <c r="E162" s="195"/>
      <c r="F162" s="195"/>
      <c r="G162" s="195"/>
      <c r="H162" s="195"/>
      <c r="I162" s="195"/>
      <c r="J162" s="195"/>
      <c r="K162" s="195"/>
      <c r="L162" s="195"/>
      <c r="M162" s="195"/>
      <c r="N162" s="195"/>
      <c r="O162" s="195"/>
      <c r="P162" s="219"/>
      <c r="Q162" s="195"/>
      <c r="R162" s="195"/>
      <c r="S162" s="195"/>
      <c r="T162" s="195"/>
      <c r="U162" s="195"/>
      <c r="V162" s="195"/>
      <c r="W162" s="195"/>
      <c r="X162" s="195"/>
      <c r="Y162" s="195"/>
      <c r="Z162" s="216"/>
      <c r="AA162" s="195"/>
      <c r="AB162" s="195"/>
      <c r="AC162" s="195"/>
      <c r="AD162" s="195"/>
      <c r="AE162" s="195"/>
      <c r="AF162" s="195"/>
      <c r="AG162" s="195"/>
    </row>
    <row r="163" spans="1:33" x14ac:dyDescent="0.2">
      <c r="A163" s="195"/>
      <c r="B163" s="195"/>
      <c r="C163" s="195"/>
      <c r="D163" s="195"/>
      <c r="E163" s="195"/>
      <c r="F163" s="195"/>
      <c r="G163" s="195"/>
      <c r="H163" s="195"/>
      <c r="I163" s="195"/>
      <c r="J163" s="195"/>
      <c r="K163" s="195"/>
      <c r="L163" s="195"/>
      <c r="M163" s="195"/>
      <c r="N163" s="195"/>
      <c r="O163" s="195"/>
      <c r="P163" s="219"/>
      <c r="Q163" s="195"/>
      <c r="R163" s="195"/>
      <c r="S163" s="195"/>
      <c r="T163" s="195"/>
      <c r="U163" s="195"/>
      <c r="V163" s="195"/>
      <c r="W163" s="195"/>
      <c r="X163" s="195"/>
      <c r="Y163" s="195"/>
      <c r="Z163" s="216"/>
      <c r="AA163" s="195"/>
      <c r="AB163" s="195"/>
      <c r="AC163" s="195"/>
      <c r="AD163" s="195"/>
      <c r="AE163" s="195"/>
      <c r="AF163" s="195"/>
      <c r="AG163" s="195"/>
    </row>
    <row r="164" spans="1:33" x14ac:dyDescent="0.2">
      <c r="A164" s="195"/>
      <c r="B164" s="195"/>
      <c r="C164" s="195"/>
      <c r="D164" s="195"/>
      <c r="E164" s="195"/>
      <c r="F164" s="195"/>
      <c r="G164" s="195"/>
      <c r="H164" s="195"/>
      <c r="I164" s="195"/>
      <c r="J164" s="195"/>
      <c r="K164" s="195"/>
      <c r="L164" s="195"/>
      <c r="M164" s="195"/>
      <c r="N164" s="195"/>
      <c r="O164" s="195"/>
      <c r="P164" s="219"/>
      <c r="Q164" s="195"/>
      <c r="R164" s="195"/>
      <c r="S164" s="195"/>
      <c r="T164" s="195"/>
      <c r="U164" s="195"/>
      <c r="V164" s="195"/>
      <c r="W164" s="195"/>
      <c r="X164" s="195"/>
      <c r="Y164" s="195"/>
      <c r="Z164" s="216"/>
      <c r="AA164" s="195"/>
      <c r="AB164" s="195"/>
      <c r="AC164" s="195"/>
      <c r="AD164" s="195"/>
      <c r="AE164" s="195"/>
      <c r="AF164" s="195"/>
      <c r="AG164" s="195"/>
    </row>
    <row r="165" spans="1:33" x14ac:dyDescent="0.2">
      <c r="A165" s="195"/>
      <c r="B165" s="195"/>
      <c r="C165" s="195"/>
      <c r="D165" s="195"/>
      <c r="E165" s="195"/>
      <c r="F165" s="195"/>
      <c r="G165" s="195"/>
      <c r="H165" s="195"/>
      <c r="I165" s="195"/>
      <c r="J165" s="195"/>
      <c r="K165" s="195"/>
      <c r="L165" s="195"/>
      <c r="M165" s="195"/>
      <c r="N165" s="195"/>
      <c r="O165" s="195"/>
      <c r="P165" s="219"/>
      <c r="Q165" s="195"/>
      <c r="R165" s="195"/>
      <c r="S165" s="195"/>
      <c r="T165" s="195"/>
      <c r="U165" s="195"/>
      <c r="V165" s="195"/>
      <c r="W165" s="195"/>
      <c r="X165" s="195"/>
      <c r="Y165" s="195"/>
      <c r="Z165" s="216"/>
      <c r="AA165" s="195"/>
      <c r="AB165" s="195"/>
      <c r="AC165" s="195"/>
      <c r="AD165" s="195"/>
      <c r="AE165" s="195"/>
      <c r="AF165" s="195"/>
      <c r="AG165" s="195"/>
    </row>
    <row r="166" spans="1:33" x14ac:dyDescent="0.2">
      <c r="A166" s="195"/>
      <c r="B166" s="195"/>
      <c r="C166" s="195"/>
      <c r="D166" s="195"/>
      <c r="E166" s="195"/>
      <c r="F166" s="195"/>
      <c r="G166" s="195"/>
      <c r="H166" s="195"/>
      <c r="I166" s="195"/>
      <c r="J166" s="195"/>
      <c r="K166" s="195"/>
      <c r="L166" s="195"/>
      <c r="M166" s="195"/>
      <c r="N166" s="195"/>
      <c r="O166" s="195"/>
      <c r="P166" s="219"/>
      <c r="Q166" s="195"/>
      <c r="R166" s="195"/>
      <c r="S166" s="195"/>
      <c r="T166" s="195"/>
      <c r="U166" s="195"/>
      <c r="V166" s="195"/>
      <c r="W166" s="195"/>
      <c r="X166" s="195"/>
      <c r="Y166" s="195"/>
      <c r="Z166" s="216"/>
      <c r="AA166" s="195"/>
      <c r="AB166" s="195"/>
      <c r="AC166" s="195"/>
      <c r="AD166" s="195"/>
      <c r="AE166" s="195"/>
      <c r="AF166" s="195"/>
      <c r="AG166" s="195"/>
    </row>
    <row r="167" spans="1:33" x14ac:dyDescent="0.2">
      <c r="A167" s="195"/>
      <c r="B167" s="195"/>
      <c r="C167" s="195"/>
      <c r="D167" s="195"/>
      <c r="E167" s="195"/>
      <c r="F167" s="195"/>
      <c r="G167" s="195"/>
      <c r="H167" s="195"/>
      <c r="I167" s="195"/>
      <c r="J167" s="195"/>
      <c r="K167" s="195"/>
      <c r="L167" s="195"/>
      <c r="M167" s="195"/>
      <c r="N167" s="195"/>
      <c r="O167" s="195"/>
      <c r="P167" s="219"/>
      <c r="Q167" s="195"/>
      <c r="R167" s="195"/>
      <c r="S167" s="195"/>
      <c r="T167" s="195"/>
      <c r="U167" s="195"/>
      <c r="V167" s="195"/>
      <c r="W167" s="195"/>
      <c r="X167" s="195"/>
      <c r="Y167" s="195"/>
      <c r="Z167" s="216"/>
      <c r="AA167" s="195"/>
      <c r="AB167" s="195"/>
      <c r="AC167" s="195"/>
      <c r="AD167" s="195"/>
      <c r="AE167" s="195"/>
      <c r="AF167" s="195"/>
      <c r="AG167" s="195"/>
    </row>
    <row r="168" spans="1:33" x14ac:dyDescent="0.2">
      <c r="A168" s="195"/>
      <c r="B168" s="195"/>
      <c r="C168" s="195"/>
      <c r="D168" s="195"/>
      <c r="E168" s="195"/>
      <c r="F168" s="195"/>
      <c r="G168" s="195"/>
      <c r="H168" s="195"/>
      <c r="I168" s="195"/>
      <c r="J168" s="195"/>
      <c r="K168" s="195"/>
      <c r="L168" s="195"/>
      <c r="M168" s="195"/>
      <c r="N168" s="195"/>
      <c r="O168" s="195"/>
      <c r="P168" s="219"/>
      <c r="Q168" s="195"/>
      <c r="R168" s="195"/>
      <c r="S168" s="195"/>
      <c r="T168" s="195"/>
      <c r="U168" s="195"/>
      <c r="V168" s="195"/>
      <c r="W168" s="195"/>
      <c r="X168" s="195"/>
      <c r="Y168" s="195"/>
      <c r="Z168" s="216"/>
      <c r="AA168" s="195"/>
      <c r="AB168" s="195"/>
      <c r="AC168" s="195"/>
      <c r="AD168" s="195"/>
      <c r="AE168" s="195"/>
      <c r="AF168" s="195"/>
      <c r="AG168" s="195"/>
    </row>
    <row r="169" spans="1:33" x14ac:dyDescent="0.2">
      <c r="A169" s="195"/>
      <c r="B169" s="195"/>
      <c r="C169" s="195"/>
      <c r="D169" s="195"/>
      <c r="E169" s="195"/>
      <c r="F169" s="195"/>
      <c r="G169" s="195"/>
      <c r="H169" s="195"/>
      <c r="I169" s="195"/>
      <c r="J169" s="195"/>
      <c r="K169" s="195"/>
      <c r="L169" s="195"/>
      <c r="M169" s="195"/>
      <c r="N169" s="195"/>
      <c r="O169" s="195"/>
      <c r="P169" s="219"/>
      <c r="Q169" s="195"/>
      <c r="R169" s="195"/>
      <c r="S169" s="195"/>
      <c r="T169" s="195"/>
      <c r="U169" s="195"/>
      <c r="V169" s="195"/>
      <c r="W169" s="195"/>
      <c r="X169" s="195"/>
      <c r="Y169" s="195"/>
      <c r="Z169" s="216"/>
      <c r="AA169" s="195"/>
      <c r="AB169" s="195"/>
      <c r="AC169" s="195"/>
      <c r="AD169" s="195"/>
      <c r="AE169" s="195"/>
      <c r="AF169" s="195"/>
      <c r="AG169" s="195"/>
    </row>
    <row r="170" spans="1:33" x14ac:dyDescent="0.2">
      <c r="A170" s="195"/>
      <c r="B170" s="195"/>
      <c r="C170" s="195"/>
      <c r="D170" s="195"/>
      <c r="E170" s="195"/>
      <c r="F170" s="195"/>
      <c r="G170" s="195"/>
      <c r="H170" s="195"/>
      <c r="I170" s="195"/>
      <c r="J170" s="195"/>
      <c r="K170" s="195"/>
      <c r="L170" s="195"/>
      <c r="M170" s="195"/>
      <c r="N170" s="195"/>
      <c r="O170" s="195"/>
      <c r="P170" s="219"/>
      <c r="Q170" s="195"/>
      <c r="R170" s="195"/>
      <c r="S170" s="195"/>
      <c r="T170" s="195"/>
      <c r="U170" s="195"/>
      <c r="V170" s="195"/>
      <c r="W170" s="195"/>
      <c r="X170" s="195"/>
      <c r="Y170" s="195"/>
      <c r="Z170" s="216"/>
      <c r="AA170" s="195"/>
      <c r="AB170" s="195"/>
      <c r="AC170" s="195"/>
      <c r="AD170" s="195"/>
      <c r="AE170" s="195"/>
      <c r="AF170" s="195"/>
      <c r="AG170" s="195"/>
    </row>
    <row r="171" spans="1:33" x14ac:dyDescent="0.2">
      <c r="A171" s="195"/>
      <c r="B171" s="195"/>
      <c r="C171" s="195"/>
      <c r="D171" s="195"/>
      <c r="E171" s="195"/>
      <c r="F171" s="195"/>
      <c r="G171" s="195"/>
      <c r="H171" s="195"/>
      <c r="I171" s="195"/>
      <c r="J171" s="195"/>
      <c r="K171" s="195"/>
      <c r="L171" s="195"/>
      <c r="M171" s="195"/>
      <c r="N171" s="195"/>
      <c r="O171" s="195"/>
      <c r="P171" s="219"/>
      <c r="Q171" s="195"/>
      <c r="R171" s="195"/>
      <c r="S171" s="195"/>
      <c r="T171" s="195"/>
      <c r="U171" s="195"/>
      <c r="V171" s="195"/>
      <c r="W171" s="195"/>
      <c r="X171" s="195"/>
      <c r="Y171" s="195"/>
      <c r="Z171" s="216"/>
      <c r="AA171" s="195"/>
      <c r="AB171" s="195"/>
      <c r="AC171" s="195"/>
      <c r="AD171" s="195"/>
      <c r="AE171" s="195"/>
      <c r="AF171" s="195"/>
      <c r="AG171" s="195"/>
    </row>
    <row r="172" spans="1:33" x14ac:dyDescent="0.2">
      <c r="A172" s="195"/>
      <c r="B172" s="195"/>
      <c r="C172" s="195"/>
      <c r="D172" s="195"/>
      <c r="E172" s="195"/>
      <c r="F172" s="195"/>
      <c r="G172" s="195"/>
      <c r="H172" s="195"/>
      <c r="I172" s="195"/>
      <c r="J172" s="195"/>
      <c r="K172" s="195"/>
      <c r="L172" s="195"/>
      <c r="M172" s="195"/>
      <c r="N172" s="195"/>
      <c r="O172" s="195"/>
      <c r="P172" s="219"/>
      <c r="Q172" s="195"/>
      <c r="R172" s="195"/>
      <c r="S172" s="195"/>
      <c r="T172" s="195"/>
      <c r="U172" s="195"/>
      <c r="V172" s="195"/>
      <c r="W172" s="195"/>
      <c r="X172" s="195"/>
      <c r="Y172" s="195"/>
      <c r="Z172" s="216"/>
      <c r="AA172" s="195"/>
      <c r="AB172" s="195"/>
      <c r="AC172" s="195"/>
      <c r="AD172" s="195"/>
      <c r="AE172" s="195"/>
      <c r="AF172" s="195"/>
      <c r="AG172" s="195"/>
    </row>
    <row r="173" spans="1:33" x14ac:dyDescent="0.2">
      <c r="A173" s="195"/>
      <c r="B173" s="195"/>
      <c r="C173" s="195"/>
      <c r="D173" s="195"/>
      <c r="E173" s="195"/>
      <c r="F173" s="195"/>
      <c r="G173" s="195"/>
      <c r="H173" s="195"/>
      <c r="I173" s="195"/>
      <c r="J173" s="195"/>
      <c r="K173" s="195"/>
      <c r="L173" s="195"/>
      <c r="M173" s="195"/>
      <c r="N173" s="195"/>
      <c r="O173" s="195"/>
      <c r="P173" s="219"/>
      <c r="Q173" s="195"/>
      <c r="R173" s="195"/>
      <c r="S173" s="195"/>
      <c r="T173" s="195"/>
      <c r="U173" s="195"/>
      <c r="V173" s="195"/>
      <c r="W173" s="195"/>
      <c r="X173" s="195"/>
      <c r="Y173" s="195"/>
      <c r="Z173" s="216"/>
      <c r="AA173" s="195"/>
      <c r="AB173" s="195"/>
      <c r="AC173" s="195"/>
      <c r="AD173" s="195"/>
      <c r="AE173" s="195"/>
      <c r="AF173" s="195"/>
      <c r="AG173" s="195"/>
    </row>
    <row r="174" spans="1:33" x14ac:dyDescent="0.2">
      <c r="A174" s="195"/>
      <c r="B174" s="195"/>
      <c r="C174" s="195"/>
      <c r="D174" s="195"/>
      <c r="E174" s="195"/>
      <c r="F174" s="195"/>
      <c r="G174" s="195"/>
      <c r="H174" s="195"/>
      <c r="I174" s="195"/>
      <c r="J174" s="195"/>
      <c r="K174" s="195"/>
      <c r="L174" s="195"/>
      <c r="M174" s="195"/>
      <c r="N174" s="195"/>
      <c r="O174" s="195"/>
      <c r="P174" s="219"/>
      <c r="Q174" s="195"/>
      <c r="R174" s="195"/>
      <c r="S174" s="195"/>
      <c r="T174" s="195"/>
      <c r="U174" s="195"/>
      <c r="V174" s="195"/>
      <c r="W174" s="195"/>
      <c r="X174" s="195"/>
      <c r="Y174" s="195"/>
      <c r="Z174" s="216"/>
      <c r="AA174" s="195"/>
      <c r="AB174" s="195"/>
      <c r="AC174" s="195"/>
      <c r="AD174" s="195"/>
      <c r="AE174" s="195"/>
      <c r="AF174" s="195"/>
      <c r="AG174" s="195"/>
    </row>
    <row r="175" spans="1:33" x14ac:dyDescent="0.2">
      <c r="A175" s="195"/>
      <c r="B175" s="195"/>
      <c r="C175" s="195"/>
      <c r="D175" s="195"/>
      <c r="E175" s="195"/>
      <c r="F175" s="195"/>
      <c r="G175" s="195"/>
      <c r="H175" s="195"/>
      <c r="I175" s="195"/>
      <c r="J175" s="195"/>
      <c r="K175" s="195"/>
      <c r="L175" s="195"/>
      <c r="M175" s="195"/>
      <c r="N175" s="195"/>
      <c r="O175" s="195"/>
      <c r="P175" s="219"/>
      <c r="Q175" s="195"/>
      <c r="R175" s="195"/>
      <c r="S175" s="195"/>
      <c r="T175" s="195"/>
      <c r="U175" s="195"/>
      <c r="V175" s="195"/>
      <c r="W175" s="195"/>
      <c r="X175" s="195"/>
      <c r="Y175" s="195"/>
      <c r="Z175" s="216"/>
      <c r="AA175" s="195"/>
      <c r="AB175" s="195"/>
      <c r="AC175" s="195"/>
      <c r="AD175" s="195"/>
      <c r="AE175" s="195"/>
      <c r="AF175" s="195"/>
      <c r="AG175" s="195"/>
    </row>
    <row r="176" spans="1:33" x14ac:dyDescent="0.2">
      <c r="A176" s="195"/>
      <c r="B176" s="195"/>
      <c r="C176" s="195"/>
      <c r="D176" s="195"/>
      <c r="E176" s="195"/>
      <c r="F176" s="195"/>
      <c r="G176" s="195"/>
      <c r="H176" s="195"/>
      <c r="I176" s="195"/>
      <c r="J176" s="195"/>
      <c r="K176" s="195"/>
      <c r="L176" s="195"/>
      <c r="M176" s="195"/>
      <c r="N176" s="195"/>
      <c r="O176" s="195"/>
      <c r="P176" s="219"/>
      <c r="Q176" s="195"/>
      <c r="R176" s="195"/>
      <c r="S176" s="195"/>
      <c r="T176" s="195"/>
      <c r="U176" s="195"/>
      <c r="V176" s="195"/>
      <c r="W176" s="195"/>
      <c r="X176" s="195"/>
      <c r="Y176" s="195"/>
      <c r="Z176" s="216"/>
      <c r="AA176" s="195"/>
      <c r="AB176" s="195"/>
      <c r="AC176" s="195"/>
      <c r="AD176" s="195"/>
      <c r="AE176" s="195"/>
      <c r="AF176" s="195"/>
      <c r="AG176" s="195"/>
    </row>
    <row r="177" spans="1:33" x14ac:dyDescent="0.2">
      <c r="A177" s="195"/>
      <c r="B177" s="195"/>
      <c r="C177" s="195"/>
      <c r="D177" s="195"/>
      <c r="E177" s="195"/>
      <c r="F177" s="195"/>
      <c r="G177" s="195"/>
      <c r="H177" s="195"/>
      <c r="I177" s="195"/>
      <c r="J177" s="195"/>
      <c r="K177" s="195"/>
      <c r="L177" s="195"/>
      <c r="M177" s="195"/>
      <c r="N177" s="195"/>
      <c r="O177" s="195"/>
      <c r="P177" s="219"/>
      <c r="Q177" s="195"/>
      <c r="R177" s="195"/>
      <c r="S177" s="195"/>
      <c r="T177" s="195"/>
      <c r="U177" s="195"/>
      <c r="V177" s="195"/>
      <c r="W177" s="195"/>
      <c r="X177" s="195"/>
      <c r="Y177" s="195"/>
      <c r="Z177" s="216"/>
      <c r="AA177" s="195"/>
      <c r="AB177" s="195"/>
      <c r="AC177" s="195"/>
      <c r="AD177" s="195"/>
      <c r="AE177" s="195"/>
      <c r="AF177" s="195"/>
      <c r="AG177" s="195"/>
    </row>
    <row r="178" spans="1:33" x14ac:dyDescent="0.2">
      <c r="A178" s="195"/>
      <c r="B178" s="195"/>
      <c r="C178" s="195"/>
      <c r="D178" s="195"/>
      <c r="E178" s="195"/>
      <c r="F178" s="195"/>
      <c r="G178" s="195"/>
      <c r="H178" s="195"/>
      <c r="I178" s="195"/>
      <c r="J178" s="195"/>
      <c r="K178" s="195"/>
      <c r="L178" s="195"/>
      <c r="M178" s="195"/>
      <c r="N178" s="195"/>
      <c r="O178" s="195"/>
      <c r="P178" s="219"/>
      <c r="Q178" s="195"/>
      <c r="R178" s="195"/>
      <c r="S178" s="195"/>
      <c r="T178" s="195"/>
      <c r="U178" s="195"/>
      <c r="V178" s="195"/>
      <c r="W178" s="195"/>
      <c r="X178" s="195"/>
      <c r="Y178" s="195"/>
      <c r="Z178" s="216"/>
      <c r="AA178" s="195"/>
      <c r="AB178" s="195"/>
      <c r="AC178" s="195"/>
      <c r="AD178" s="195"/>
      <c r="AE178" s="195"/>
      <c r="AF178" s="195"/>
      <c r="AG178" s="195"/>
    </row>
    <row r="179" spans="1:33" x14ac:dyDescent="0.2">
      <c r="A179" s="195"/>
      <c r="B179" s="195"/>
      <c r="C179" s="195"/>
      <c r="D179" s="195"/>
      <c r="E179" s="195"/>
      <c r="F179" s="195"/>
      <c r="G179" s="195"/>
      <c r="H179" s="195"/>
      <c r="I179" s="195"/>
      <c r="J179" s="195"/>
      <c r="K179" s="195"/>
      <c r="L179" s="195"/>
      <c r="M179" s="195"/>
      <c r="N179" s="195"/>
      <c r="O179" s="195"/>
      <c r="P179" s="219"/>
      <c r="Q179" s="195"/>
      <c r="R179" s="195"/>
      <c r="S179" s="195"/>
      <c r="T179" s="195"/>
      <c r="U179" s="195"/>
      <c r="V179" s="195"/>
      <c r="W179" s="195"/>
      <c r="X179" s="195"/>
      <c r="Y179" s="195"/>
      <c r="Z179" s="216"/>
      <c r="AA179" s="195"/>
      <c r="AB179" s="195"/>
      <c r="AC179" s="195"/>
      <c r="AD179" s="195"/>
      <c r="AE179" s="195"/>
      <c r="AF179" s="195"/>
      <c r="AG179" s="195"/>
    </row>
    <row r="180" spans="1:33" x14ac:dyDescent="0.2">
      <c r="A180" s="195"/>
      <c r="B180" s="195"/>
      <c r="C180" s="195"/>
      <c r="D180" s="195"/>
      <c r="E180" s="195"/>
      <c r="F180" s="195"/>
      <c r="G180" s="195"/>
      <c r="H180" s="195"/>
      <c r="I180" s="195"/>
      <c r="J180" s="195"/>
      <c r="K180" s="195"/>
      <c r="L180" s="195"/>
      <c r="M180" s="195"/>
      <c r="N180" s="195"/>
      <c r="O180" s="195"/>
      <c r="P180" s="219"/>
      <c r="Q180" s="195"/>
      <c r="R180" s="195"/>
      <c r="S180" s="195"/>
      <c r="T180" s="195"/>
      <c r="U180" s="195"/>
      <c r="V180" s="195"/>
      <c r="W180" s="195"/>
      <c r="X180" s="195"/>
      <c r="Y180" s="195"/>
      <c r="Z180" s="216"/>
      <c r="AA180" s="195"/>
      <c r="AB180" s="195"/>
      <c r="AC180" s="195"/>
      <c r="AD180" s="195"/>
      <c r="AE180" s="195"/>
      <c r="AF180" s="195"/>
      <c r="AG180" s="195"/>
    </row>
    <row r="181" spans="1:33" x14ac:dyDescent="0.2">
      <c r="A181" s="195"/>
      <c r="B181" s="195"/>
      <c r="C181" s="195"/>
      <c r="D181" s="195"/>
      <c r="E181" s="195"/>
      <c r="F181" s="195"/>
      <c r="G181" s="195"/>
      <c r="H181" s="195"/>
      <c r="I181" s="195"/>
      <c r="J181" s="195"/>
      <c r="K181" s="195"/>
      <c r="L181" s="195"/>
      <c r="M181" s="195"/>
      <c r="N181" s="195"/>
      <c r="O181" s="195"/>
      <c r="P181" s="219"/>
      <c r="Q181" s="195"/>
      <c r="R181" s="195"/>
      <c r="S181" s="195"/>
      <c r="T181" s="195"/>
      <c r="U181" s="195"/>
      <c r="V181" s="195"/>
      <c r="W181" s="195"/>
      <c r="X181" s="195"/>
      <c r="Y181" s="195"/>
    </row>
    <row r="182" spans="1:33" x14ac:dyDescent="0.2">
      <c r="A182" s="195"/>
      <c r="B182" s="195"/>
      <c r="C182" s="195"/>
      <c r="D182" s="195"/>
      <c r="E182" s="195"/>
      <c r="F182" s="195"/>
      <c r="G182" s="195"/>
      <c r="H182" s="195"/>
      <c r="I182" s="195"/>
      <c r="J182" s="195"/>
      <c r="K182" s="195"/>
      <c r="L182" s="195"/>
      <c r="M182" s="195"/>
      <c r="N182" s="195"/>
      <c r="O182" s="195"/>
      <c r="P182" s="219"/>
      <c r="Q182" s="195"/>
      <c r="R182" s="195"/>
      <c r="S182" s="195"/>
      <c r="T182" s="195"/>
      <c r="U182" s="195"/>
      <c r="V182" s="195"/>
      <c r="W182" s="195"/>
      <c r="X182" s="195"/>
      <c r="Y182" s="195"/>
    </row>
    <row r="183" spans="1:33" x14ac:dyDescent="0.2">
      <c r="A183" s="195"/>
      <c r="B183" s="195"/>
      <c r="C183" s="195"/>
      <c r="D183" s="195"/>
      <c r="E183" s="195"/>
      <c r="F183" s="195"/>
      <c r="G183" s="195"/>
      <c r="H183" s="195"/>
      <c r="I183" s="195"/>
      <c r="J183" s="195"/>
      <c r="K183" s="195"/>
      <c r="L183" s="195"/>
      <c r="M183" s="195"/>
      <c r="N183" s="195"/>
      <c r="O183" s="195"/>
      <c r="P183" s="219"/>
      <c r="Q183" s="195"/>
      <c r="R183" s="195"/>
      <c r="S183" s="195"/>
      <c r="T183" s="195"/>
      <c r="U183" s="195"/>
      <c r="V183" s="195"/>
      <c r="W183" s="195"/>
      <c r="X183" s="195"/>
      <c r="Y183" s="195"/>
    </row>
    <row r="184" spans="1:33" x14ac:dyDescent="0.2">
      <c r="A184" s="195"/>
      <c r="B184" s="195"/>
      <c r="C184" s="195"/>
      <c r="D184" s="195"/>
      <c r="E184" s="195"/>
      <c r="F184" s="195"/>
      <c r="G184" s="195"/>
      <c r="H184" s="195"/>
      <c r="I184" s="195"/>
      <c r="J184" s="195"/>
      <c r="K184" s="195"/>
      <c r="L184" s="195"/>
      <c r="M184" s="195"/>
      <c r="N184" s="195"/>
      <c r="O184" s="195"/>
      <c r="P184" s="219"/>
      <c r="Q184" s="195"/>
      <c r="R184" s="195"/>
      <c r="S184" s="195"/>
      <c r="T184" s="195"/>
      <c r="U184" s="195"/>
      <c r="V184" s="195"/>
      <c r="W184" s="195"/>
      <c r="X184" s="195"/>
      <c r="Y184" s="195"/>
    </row>
    <row r="185" spans="1:33" x14ac:dyDescent="0.2">
      <c r="A185" s="195"/>
      <c r="B185" s="195"/>
      <c r="C185" s="195"/>
      <c r="D185" s="195"/>
      <c r="E185" s="195"/>
      <c r="F185" s="195"/>
      <c r="G185" s="195"/>
      <c r="H185" s="195"/>
      <c r="I185" s="195"/>
      <c r="J185" s="195"/>
      <c r="K185" s="195"/>
      <c r="L185" s="195"/>
      <c r="M185" s="195"/>
      <c r="N185" s="195"/>
      <c r="O185" s="195"/>
      <c r="P185" s="219"/>
      <c r="Q185" s="195"/>
      <c r="R185" s="195"/>
      <c r="S185" s="195"/>
      <c r="T185" s="195"/>
      <c r="U185" s="195"/>
      <c r="V185" s="195"/>
      <c r="W185" s="195"/>
      <c r="X185" s="195"/>
      <c r="Y185" s="195"/>
    </row>
    <row r="186" spans="1:33" x14ac:dyDescent="0.2">
      <c r="A186" s="195"/>
      <c r="B186" s="195"/>
      <c r="C186" s="195"/>
      <c r="D186" s="195"/>
      <c r="E186" s="195"/>
      <c r="F186" s="195"/>
      <c r="G186" s="195"/>
      <c r="H186" s="195"/>
      <c r="I186" s="195"/>
      <c r="J186" s="195"/>
      <c r="K186" s="195"/>
      <c r="L186" s="195"/>
      <c r="M186" s="195"/>
      <c r="N186" s="195"/>
      <c r="O186" s="195"/>
      <c r="P186" s="219"/>
      <c r="Q186" s="195"/>
      <c r="R186" s="195"/>
      <c r="S186" s="195"/>
      <c r="T186" s="195"/>
      <c r="U186" s="195"/>
      <c r="V186" s="195"/>
      <c r="W186" s="195"/>
      <c r="X186" s="195"/>
      <c r="Y186" s="195"/>
    </row>
    <row r="187" spans="1:33" x14ac:dyDescent="0.2">
      <c r="A187" s="195"/>
      <c r="B187" s="195"/>
      <c r="C187" s="195"/>
      <c r="D187" s="195"/>
      <c r="E187" s="195"/>
      <c r="F187" s="195"/>
      <c r="G187" s="195"/>
      <c r="H187" s="195"/>
      <c r="I187" s="195"/>
      <c r="J187" s="195"/>
      <c r="K187" s="195"/>
      <c r="L187" s="195"/>
      <c r="M187" s="195"/>
      <c r="N187" s="195"/>
      <c r="O187" s="195"/>
      <c r="P187" s="219"/>
      <c r="Q187" s="195"/>
      <c r="R187" s="195"/>
      <c r="S187" s="195"/>
      <c r="T187" s="195"/>
      <c r="U187" s="195"/>
      <c r="V187" s="195"/>
      <c r="W187" s="195"/>
      <c r="X187" s="195"/>
      <c r="Y187" s="195"/>
    </row>
    <row r="188" spans="1:33" x14ac:dyDescent="0.2">
      <c r="A188" s="195"/>
      <c r="B188" s="195"/>
      <c r="C188" s="195"/>
      <c r="D188" s="195"/>
      <c r="E188" s="195"/>
      <c r="F188" s="195"/>
      <c r="G188" s="195"/>
      <c r="H188" s="195"/>
      <c r="I188" s="195"/>
      <c r="J188" s="195"/>
      <c r="K188" s="195"/>
      <c r="L188" s="195"/>
      <c r="M188" s="195"/>
      <c r="N188" s="195"/>
      <c r="O188" s="195"/>
      <c r="P188" s="219"/>
      <c r="Q188" s="195"/>
      <c r="R188" s="195"/>
      <c r="S188" s="195"/>
      <c r="T188" s="195"/>
      <c r="U188" s="195"/>
      <c r="V188" s="195"/>
      <c r="W188" s="195"/>
      <c r="X188" s="195"/>
      <c r="Y188" s="195"/>
    </row>
    <row r="189" spans="1:33" x14ac:dyDescent="0.2">
      <c r="A189" s="195"/>
      <c r="B189" s="195"/>
      <c r="C189" s="195"/>
      <c r="D189" s="195"/>
      <c r="E189" s="195"/>
      <c r="F189" s="195"/>
      <c r="G189" s="195"/>
      <c r="H189" s="195"/>
      <c r="I189" s="195"/>
      <c r="J189" s="195"/>
      <c r="K189" s="195"/>
      <c r="L189" s="195"/>
      <c r="M189" s="195"/>
      <c r="N189" s="195"/>
      <c r="O189" s="195"/>
      <c r="P189" s="219"/>
      <c r="Q189" s="195"/>
      <c r="R189" s="195"/>
      <c r="S189" s="195"/>
      <c r="T189" s="195"/>
      <c r="U189" s="195"/>
      <c r="V189" s="195"/>
      <c r="W189" s="195"/>
      <c r="X189" s="195"/>
      <c r="Y189" s="195"/>
    </row>
    <row r="190" spans="1:33" x14ac:dyDescent="0.2">
      <c r="A190" s="195"/>
      <c r="B190" s="195"/>
      <c r="C190" s="195"/>
      <c r="D190" s="195"/>
      <c r="E190" s="195"/>
      <c r="F190" s="195"/>
      <c r="G190" s="195"/>
      <c r="H190" s="195"/>
      <c r="I190" s="195"/>
      <c r="J190" s="195"/>
      <c r="K190" s="195"/>
      <c r="L190" s="195"/>
      <c r="M190" s="195"/>
      <c r="N190" s="195"/>
      <c r="O190" s="195"/>
      <c r="P190" s="219"/>
      <c r="Q190" s="195"/>
      <c r="R190" s="195"/>
      <c r="S190" s="195"/>
      <c r="T190" s="195"/>
      <c r="U190" s="195"/>
      <c r="V190" s="195"/>
      <c r="W190" s="195"/>
      <c r="X190" s="195"/>
      <c r="Y190" s="195"/>
    </row>
    <row r="191" spans="1:33" x14ac:dyDescent="0.2">
      <c r="A191" s="195"/>
      <c r="B191" s="195"/>
      <c r="C191" s="195"/>
      <c r="D191" s="195"/>
      <c r="E191" s="195"/>
      <c r="F191" s="195"/>
      <c r="G191" s="195"/>
      <c r="H191" s="195"/>
      <c r="I191" s="195"/>
      <c r="J191" s="195"/>
      <c r="K191" s="195"/>
      <c r="L191" s="195"/>
      <c r="M191" s="195"/>
      <c r="N191" s="195"/>
      <c r="O191" s="195"/>
      <c r="P191" s="219"/>
      <c r="Q191" s="195"/>
      <c r="R191" s="195"/>
      <c r="S191" s="195"/>
      <c r="T191" s="195"/>
      <c r="U191" s="195"/>
      <c r="V191" s="195"/>
      <c r="W191" s="195"/>
      <c r="X191" s="195"/>
      <c r="Y191" s="195"/>
    </row>
    <row r="192" spans="1:33" x14ac:dyDescent="0.2">
      <c r="A192" s="195"/>
      <c r="B192" s="195"/>
      <c r="C192" s="195"/>
      <c r="D192" s="195"/>
      <c r="E192" s="195"/>
      <c r="F192" s="195"/>
      <c r="G192" s="195"/>
      <c r="H192" s="195"/>
      <c r="I192" s="195"/>
      <c r="J192" s="195"/>
      <c r="K192" s="195"/>
      <c r="L192" s="195"/>
      <c r="M192" s="195"/>
      <c r="N192" s="195"/>
      <c r="O192" s="195"/>
      <c r="P192" s="219"/>
      <c r="Q192" s="195"/>
      <c r="R192" s="195"/>
      <c r="S192" s="195"/>
      <c r="T192" s="195"/>
      <c r="U192" s="195"/>
      <c r="V192" s="195"/>
      <c r="W192" s="195"/>
      <c r="X192" s="195"/>
      <c r="Y192" s="195"/>
    </row>
    <row r="193" spans="1:25" x14ac:dyDescent="0.2">
      <c r="A193" s="195"/>
      <c r="B193" s="195"/>
      <c r="C193" s="195"/>
      <c r="D193" s="195"/>
      <c r="E193" s="195"/>
      <c r="F193" s="195"/>
      <c r="G193" s="195"/>
      <c r="H193" s="195"/>
      <c r="I193" s="195"/>
      <c r="J193" s="195"/>
      <c r="K193" s="195"/>
      <c r="L193" s="195"/>
      <c r="M193" s="195"/>
      <c r="N193" s="195"/>
      <c r="O193" s="195"/>
      <c r="P193" s="219"/>
      <c r="Q193" s="195"/>
      <c r="R193" s="195"/>
      <c r="S193" s="195"/>
      <c r="T193" s="195"/>
      <c r="U193" s="195"/>
      <c r="V193" s="195"/>
      <c r="W193" s="195"/>
      <c r="X193" s="195"/>
      <c r="Y193" s="195"/>
    </row>
    <row r="194" spans="1:25" x14ac:dyDescent="0.2">
      <c r="A194" s="195"/>
      <c r="B194" s="195"/>
      <c r="C194" s="195"/>
      <c r="D194" s="195"/>
      <c r="E194" s="195"/>
      <c r="F194" s="195"/>
      <c r="G194" s="195"/>
      <c r="H194" s="195"/>
      <c r="I194" s="195"/>
      <c r="J194" s="195"/>
      <c r="K194" s="195"/>
      <c r="L194" s="195"/>
      <c r="M194" s="195"/>
      <c r="N194" s="195"/>
      <c r="O194" s="195"/>
      <c r="P194" s="219"/>
      <c r="Q194" s="195"/>
      <c r="R194" s="195"/>
      <c r="S194" s="195"/>
      <c r="T194" s="195"/>
      <c r="U194" s="195"/>
      <c r="V194" s="195"/>
      <c r="W194" s="195"/>
      <c r="X194" s="195"/>
      <c r="Y194" s="195"/>
    </row>
    <row r="195" spans="1:25" x14ac:dyDescent="0.2">
      <c r="A195" s="195"/>
      <c r="B195" s="195"/>
      <c r="C195" s="195"/>
      <c r="D195" s="195"/>
      <c r="E195" s="195"/>
      <c r="F195" s="195"/>
      <c r="G195" s="195"/>
      <c r="H195" s="195"/>
      <c r="I195" s="195"/>
      <c r="J195" s="195"/>
      <c r="K195" s="195"/>
      <c r="L195" s="195"/>
      <c r="M195" s="195"/>
      <c r="N195" s="195"/>
      <c r="O195" s="195"/>
      <c r="P195" s="219"/>
      <c r="Q195" s="195"/>
      <c r="R195" s="195"/>
      <c r="S195" s="195"/>
      <c r="T195" s="195"/>
      <c r="U195" s="195"/>
      <c r="V195" s="195"/>
      <c r="W195" s="195"/>
      <c r="X195" s="195"/>
      <c r="Y195" s="195"/>
    </row>
    <row r="196" spans="1:25" x14ac:dyDescent="0.2">
      <c r="A196" s="195"/>
      <c r="B196" s="195"/>
      <c r="C196" s="195"/>
      <c r="D196" s="195"/>
      <c r="E196" s="195"/>
      <c r="F196" s="195"/>
      <c r="G196" s="195"/>
      <c r="H196" s="195"/>
      <c r="I196" s="195"/>
      <c r="J196" s="195"/>
      <c r="K196" s="195"/>
      <c r="L196" s="195"/>
      <c r="M196" s="195"/>
      <c r="N196" s="195"/>
      <c r="O196" s="195"/>
      <c r="P196" s="219"/>
      <c r="Q196" s="195"/>
      <c r="R196" s="195"/>
      <c r="S196" s="195"/>
      <c r="T196" s="195"/>
      <c r="U196" s="195"/>
      <c r="V196" s="195"/>
      <c r="W196" s="195"/>
      <c r="X196" s="195"/>
      <c r="Y196" s="195"/>
    </row>
    <row r="197" spans="1:25" x14ac:dyDescent="0.2">
      <c r="A197" s="195"/>
      <c r="B197" s="195"/>
      <c r="C197" s="195"/>
      <c r="D197" s="195"/>
      <c r="E197" s="195"/>
      <c r="F197" s="195"/>
      <c r="G197" s="195"/>
      <c r="H197" s="195"/>
      <c r="I197" s="195"/>
      <c r="J197" s="195"/>
      <c r="K197" s="195"/>
      <c r="L197" s="195"/>
      <c r="M197" s="195"/>
      <c r="N197" s="195"/>
      <c r="O197" s="195"/>
      <c r="P197" s="219"/>
      <c r="Q197" s="195"/>
      <c r="R197" s="195"/>
      <c r="S197" s="195"/>
      <c r="T197" s="195"/>
      <c r="U197" s="195"/>
      <c r="V197" s="195"/>
      <c r="W197" s="195"/>
      <c r="X197" s="195"/>
      <c r="Y197" s="195"/>
    </row>
    <row r="198" spans="1:25" x14ac:dyDescent="0.2">
      <c r="A198" s="195"/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219"/>
      <c r="Q198" s="195"/>
      <c r="R198" s="195"/>
      <c r="S198" s="195"/>
      <c r="T198" s="195"/>
      <c r="U198" s="195"/>
      <c r="V198" s="195"/>
      <c r="W198" s="195"/>
      <c r="X198" s="195"/>
      <c r="Y198" s="195"/>
    </row>
    <row r="199" spans="1:25" x14ac:dyDescent="0.2">
      <c r="A199" s="195"/>
      <c r="B199" s="195"/>
      <c r="C199" s="195"/>
      <c r="D199" s="195"/>
      <c r="E199" s="195"/>
      <c r="F199" s="195"/>
      <c r="G199" s="195"/>
      <c r="H199" s="195"/>
      <c r="I199" s="195"/>
      <c r="J199" s="195"/>
      <c r="K199" s="195"/>
      <c r="L199" s="195"/>
      <c r="M199" s="195"/>
      <c r="N199" s="195"/>
      <c r="O199" s="195"/>
      <c r="P199" s="219"/>
      <c r="Q199" s="195"/>
      <c r="R199" s="195"/>
      <c r="S199" s="195"/>
      <c r="T199" s="195"/>
      <c r="U199" s="195"/>
      <c r="V199" s="195"/>
      <c r="W199" s="195"/>
      <c r="X199" s="195"/>
      <c r="Y199" s="195"/>
    </row>
    <row r="200" spans="1:25" x14ac:dyDescent="0.2">
      <c r="A200" s="195"/>
      <c r="B200" s="195"/>
      <c r="C200" s="195"/>
      <c r="D200" s="195"/>
      <c r="E200" s="195"/>
      <c r="F200" s="195"/>
      <c r="G200" s="195"/>
      <c r="H200" s="195"/>
      <c r="I200" s="195"/>
      <c r="J200" s="195"/>
      <c r="K200" s="195"/>
      <c r="L200" s="195"/>
      <c r="M200" s="195"/>
      <c r="N200" s="195"/>
      <c r="O200" s="195"/>
      <c r="P200" s="219"/>
      <c r="Q200" s="195"/>
      <c r="R200" s="195"/>
      <c r="S200" s="195"/>
      <c r="T200" s="195"/>
      <c r="U200" s="195"/>
      <c r="V200" s="195"/>
      <c r="W200" s="195"/>
      <c r="X200" s="195"/>
      <c r="Y200" s="195"/>
    </row>
    <row r="201" spans="1:25" x14ac:dyDescent="0.2">
      <c r="A201" s="195"/>
      <c r="B201" s="195"/>
      <c r="C201" s="195"/>
      <c r="D201" s="195"/>
      <c r="E201" s="195"/>
      <c r="F201" s="195"/>
      <c r="G201" s="195"/>
      <c r="H201" s="195"/>
      <c r="I201" s="195"/>
      <c r="J201" s="195"/>
      <c r="K201" s="195"/>
      <c r="L201" s="195"/>
      <c r="M201" s="195"/>
      <c r="N201" s="195"/>
      <c r="O201" s="195"/>
      <c r="P201" s="219"/>
      <c r="Q201" s="195"/>
      <c r="R201" s="195"/>
      <c r="S201" s="195"/>
      <c r="T201" s="195"/>
      <c r="U201" s="195"/>
      <c r="V201" s="195"/>
      <c r="W201" s="195"/>
      <c r="X201" s="195"/>
      <c r="Y201" s="195"/>
    </row>
    <row r="202" spans="1:25" x14ac:dyDescent="0.2">
      <c r="A202" s="195"/>
      <c r="B202" s="195"/>
      <c r="C202" s="195"/>
      <c r="D202" s="195"/>
      <c r="E202" s="195"/>
      <c r="F202" s="195"/>
      <c r="G202" s="195"/>
      <c r="H202" s="195"/>
      <c r="I202" s="195"/>
      <c r="J202" s="195"/>
      <c r="K202" s="195"/>
      <c r="L202" s="195"/>
      <c r="M202" s="195"/>
      <c r="N202" s="195"/>
      <c r="O202" s="195"/>
      <c r="P202" s="219"/>
      <c r="Q202" s="195"/>
      <c r="R202" s="195"/>
      <c r="S202" s="195"/>
      <c r="T202" s="195"/>
      <c r="U202" s="195"/>
      <c r="V202" s="195"/>
      <c r="W202" s="195"/>
      <c r="X202" s="195"/>
      <c r="Y202" s="195"/>
    </row>
    <row r="203" spans="1:25" x14ac:dyDescent="0.2">
      <c r="A203" s="195"/>
      <c r="B203" s="195"/>
      <c r="C203" s="195"/>
      <c r="D203" s="195"/>
      <c r="E203" s="195"/>
      <c r="F203" s="195"/>
      <c r="G203" s="195"/>
      <c r="H203" s="195"/>
      <c r="I203" s="195"/>
      <c r="J203" s="195"/>
      <c r="K203" s="195"/>
      <c r="L203" s="195"/>
      <c r="M203" s="195"/>
      <c r="N203" s="195"/>
      <c r="O203" s="195"/>
      <c r="P203" s="219"/>
      <c r="Q203" s="195"/>
      <c r="R203" s="195"/>
      <c r="S203" s="195"/>
      <c r="T203" s="195"/>
      <c r="U203" s="195"/>
      <c r="V203" s="195"/>
      <c r="W203" s="195"/>
      <c r="X203" s="195"/>
      <c r="Y203" s="195"/>
    </row>
    <row r="204" spans="1:25" x14ac:dyDescent="0.2">
      <c r="A204" s="195"/>
      <c r="B204" s="195"/>
      <c r="C204" s="195"/>
      <c r="D204" s="195"/>
      <c r="E204" s="195"/>
      <c r="F204" s="195"/>
      <c r="G204" s="195"/>
      <c r="H204" s="195"/>
      <c r="I204" s="195"/>
      <c r="J204" s="195"/>
      <c r="K204" s="195"/>
      <c r="L204" s="195"/>
      <c r="M204" s="195"/>
      <c r="N204" s="195"/>
      <c r="O204" s="195"/>
      <c r="P204" s="219"/>
      <c r="Q204" s="195"/>
      <c r="R204" s="195"/>
      <c r="S204" s="195"/>
      <c r="T204" s="195"/>
      <c r="U204" s="195"/>
      <c r="V204" s="195"/>
      <c r="W204" s="195"/>
      <c r="X204" s="195"/>
      <c r="Y204" s="195"/>
    </row>
    <row r="205" spans="1:25" x14ac:dyDescent="0.2">
      <c r="A205" s="195"/>
      <c r="B205" s="195"/>
      <c r="C205" s="195"/>
      <c r="D205" s="195"/>
      <c r="E205" s="195"/>
      <c r="F205" s="195"/>
      <c r="G205" s="195"/>
      <c r="H205" s="195"/>
      <c r="I205" s="195"/>
      <c r="J205" s="195"/>
      <c r="K205" s="195"/>
      <c r="L205" s="195"/>
      <c r="M205" s="195"/>
      <c r="N205" s="195"/>
      <c r="O205" s="195"/>
      <c r="P205" s="219"/>
      <c r="Q205" s="195"/>
      <c r="R205" s="195"/>
      <c r="S205" s="195"/>
      <c r="T205" s="195"/>
      <c r="U205" s="195"/>
      <c r="V205" s="195"/>
      <c r="W205" s="195"/>
      <c r="X205" s="195"/>
      <c r="Y205" s="195"/>
    </row>
    <row r="206" spans="1:25" x14ac:dyDescent="0.2">
      <c r="A206" s="195"/>
      <c r="B206" s="195"/>
      <c r="C206" s="195"/>
      <c r="D206" s="195"/>
      <c r="E206" s="195"/>
      <c r="F206" s="195"/>
      <c r="G206" s="195"/>
      <c r="H206" s="195"/>
      <c r="I206" s="195"/>
      <c r="J206" s="195"/>
      <c r="K206" s="195"/>
      <c r="L206" s="195"/>
      <c r="M206" s="195"/>
      <c r="N206" s="195"/>
      <c r="O206" s="195"/>
      <c r="P206" s="219"/>
      <c r="Q206" s="195"/>
      <c r="R206" s="195"/>
      <c r="S206" s="195"/>
      <c r="T206" s="195"/>
      <c r="U206" s="195"/>
      <c r="V206" s="195"/>
      <c r="W206" s="195"/>
      <c r="X206" s="195"/>
      <c r="Y206" s="195"/>
    </row>
    <row r="207" spans="1:25" x14ac:dyDescent="0.2">
      <c r="A207" s="195"/>
      <c r="B207" s="195"/>
      <c r="C207" s="195"/>
      <c r="D207" s="195"/>
      <c r="E207" s="195"/>
      <c r="F207" s="195"/>
      <c r="G207" s="195"/>
      <c r="H207" s="195"/>
      <c r="I207" s="195"/>
      <c r="J207" s="195"/>
      <c r="K207" s="195"/>
      <c r="L207" s="195"/>
      <c r="M207" s="195"/>
      <c r="N207" s="195"/>
      <c r="O207" s="195"/>
      <c r="P207" s="219"/>
      <c r="Q207" s="195"/>
      <c r="R207" s="195"/>
      <c r="S207" s="195"/>
      <c r="T207" s="195"/>
      <c r="U207" s="195"/>
      <c r="V207" s="195"/>
      <c r="W207" s="195"/>
      <c r="X207" s="195"/>
      <c r="Y207" s="195"/>
    </row>
    <row r="208" spans="1:25" x14ac:dyDescent="0.2">
      <c r="A208" s="195"/>
      <c r="B208" s="195"/>
      <c r="C208" s="195"/>
      <c r="D208" s="195"/>
      <c r="E208" s="195"/>
      <c r="F208" s="195"/>
      <c r="G208" s="195"/>
      <c r="H208" s="195"/>
      <c r="I208" s="195"/>
      <c r="J208" s="195"/>
      <c r="K208" s="195"/>
      <c r="L208" s="195"/>
      <c r="M208" s="195"/>
      <c r="N208" s="195"/>
      <c r="O208" s="195"/>
      <c r="P208" s="219"/>
      <c r="Q208" s="195"/>
      <c r="R208" s="195"/>
      <c r="S208" s="195"/>
      <c r="T208" s="195"/>
      <c r="U208" s="195"/>
      <c r="V208" s="195"/>
      <c r="W208" s="195"/>
      <c r="X208" s="195"/>
      <c r="Y208" s="195"/>
    </row>
    <row r="209" spans="1:25" x14ac:dyDescent="0.2">
      <c r="A209" s="195"/>
      <c r="B209" s="195"/>
      <c r="C209" s="195"/>
      <c r="D209" s="195"/>
      <c r="E209" s="195"/>
      <c r="F209" s="195"/>
      <c r="G209" s="195"/>
      <c r="H209" s="195"/>
      <c r="I209" s="195"/>
      <c r="J209" s="195"/>
      <c r="K209" s="195"/>
      <c r="L209" s="195"/>
      <c r="M209" s="195"/>
      <c r="N209" s="195"/>
      <c r="O209" s="195"/>
      <c r="P209" s="219"/>
      <c r="Q209" s="195"/>
      <c r="R209" s="195"/>
      <c r="S209" s="195"/>
      <c r="T209" s="195"/>
      <c r="U209" s="195"/>
      <c r="V209" s="195"/>
      <c r="W209" s="195"/>
      <c r="X209" s="195"/>
      <c r="Y209" s="195"/>
    </row>
    <row r="210" spans="1:25" x14ac:dyDescent="0.2">
      <c r="A210" s="195"/>
      <c r="B210" s="195"/>
      <c r="C210" s="195"/>
      <c r="D210" s="195"/>
      <c r="E210" s="195"/>
      <c r="F210" s="195"/>
      <c r="G210" s="195"/>
      <c r="H210" s="195"/>
      <c r="I210" s="195"/>
      <c r="J210" s="195"/>
      <c r="K210" s="195"/>
      <c r="L210" s="195"/>
      <c r="M210" s="195"/>
      <c r="N210" s="195"/>
      <c r="O210" s="195"/>
      <c r="P210" s="219"/>
      <c r="Q210" s="195"/>
      <c r="R210" s="195"/>
      <c r="S210" s="195"/>
      <c r="T210" s="195"/>
      <c r="U210" s="195"/>
      <c r="V210" s="195"/>
      <c r="W210" s="195"/>
      <c r="X210" s="195"/>
      <c r="Y210" s="195"/>
    </row>
    <row r="211" spans="1:25" x14ac:dyDescent="0.2">
      <c r="A211" s="195"/>
      <c r="B211" s="195"/>
      <c r="C211" s="195"/>
      <c r="D211" s="195"/>
      <c r="E211" s="195"/>
      <c r="F211" s="195"/>
      <c r="G211" s="195"/>
      <c r="H211" s="195"/>
      <c r="I211" s="195"/>
      <c r="J211" s="195"/>
      <c r="K211" s="195"/>
      <c r="L211" s="195"/>
      <c r="M211" s="195"/>
      <c r="N211" s="195"/>
      <c r="O211" s="195"/>
      <c r="P211" s="219"/>
      <c r="Q211" s="195"/>
      <c r="R211" s="195"/>
      <c r="S211" s="195"/>
      <c r="T211" s="195"/>
      <c r="U211" s="195"/>
      <c r="V211" s="195"/>
      <c r="W211" s="195"/>
      <c r="X211" s="195"/>
      <c r="Y211" s="195"/>
    </row>
    <row r="212" spans="1:25" x14ac:dyDescent="0.2">
      <c r="A212" s="195"/>
      <c r="B212" s="195"/>
      <c r="C212" s="195"/>
      <c r="D212" s="195"/>
      <c r="E212" s="195"/>
      <c r="F212" s="195"/>
      <c r="G212" s="195"/>
      <c r="H212" s="195"/>
      <c r="I212" s="195"/>
      <c r="J212" s="195"/>
      <c r="K212" s="195"/>
      <c r="L212" s="195"/>
      <c r="M212" s="195"/>
      <c r="N212" s="195"/>
      <c r="O212" s="195"/>
      <c r="P212" s="219"/>
      <c r="Q212" s="195"/>
      <c r="R212" s="195"/>
      <c r="S212" s="195"/>
      <c r="T212" s="195"/>
      <c r="U212" s="195"/>
      <c r="V212" s="195"/>
      <c r="W212" s="195"/>
      <c r="X212" s="195"/>
      <c r="Y212" s="195"/>
    </row>
    <row r="213" spans="1:25" x14ac:dyDescent="0.2">
      <c r="A213" s="195"/>
      <c r="B213" s="195"/>
      <c r="C213" s="195"/>
      <c r="D213" s="195"/>
      <c r="E213" s="195"/>
      <c r="F213" s="195"/>
      <c r="G213" s="195"/>
      <c r="H213" s="195"/>
      <c r="I213" s="195"/>
      <c r="J213" s="195"/>
      <c r="K213" s="195"/>
      <c r="L213" s="195"/>
      <c r="M213" s="195"/>
      <c r="N213" s="195"/>
      <c r="O213" s="195"/>
      <c r="P213" s="219"/>
      <c r="Q213" s="195"/>
      <c r="R213" s="195"/>
      <c r="S213" s="195"/>
      <c r="T213" s="195"/>
      <c r="U213" s="195"/>
      <c r="V213" s="195"/>
      <c r="W213" s="195"/>
      <c r="X213" s="195"/>
      <c r="Y213" s="195"/>
    </row>
    <row r="214" spans="1:25" x14ac:dyDescent="0.2">
      <c r="A214" s="195"/>
      <c r="B214" s="195"/>
      <c r="C214" s="195"/>
      <c r="D214" s="195"/>
      <c r="E214" s="195"/>
      <c r="F214" s="195"/>
      <c r="G214" s="195"/>
      <c r="H214" s="195"/>
      <c r="I214" s="195"/>
      <c r="J214" s="195"/>
      <c r="K214" s="195"/>
      <c r="L214" s="195"/>
      <c r="M214" s="195"/>
      <c r="N214" s="195"/>
      <c r="O214" s="195"/>
      <c r="P214" s="219"/>
      <c r="Q214" s="195"/>
      <c r="R214" s="195"/>
      <c r="S214" s="195"/>
      <c r="T214" s="195"/>
      <c r="U214" s="195"/>
      <c r="V214" s="195"/>
      <c r="W214" s="195"/>
      <c r="X214" s="195"/>
      <c r="Y214" s="195"/>
    </row>
    <row r="215" spans="1:25" x14ac:dyDescent="0.2">
      <c r="A215" s="195"/>
      <c r="B215" s="195"/>
      <c r="C215" s="195"/>
      <c r="D215" s="195"/>
      <c r="E215" s="195"/>
      <c r="F215" s="195"/>
      <c r="G215" s="195"/>
      <c r="H215" s="195"/>
      <c r="I215" s="195"/>
      <c r="J215" s="195"/>
      <c r="K215" s="195"/>
      <c r="L215" s="195"/>
      <c r="M215" s="195"/>
      <c r="N215" s="195"/>
      <c r="O215" s="195"/>
      <c r="P215" s="219"/>
      <c r="Q215" s="195"/>
      <c r="R215" s="195"/>
      <c r="S215" s="195"/>
      <c r="T215" s="195"/>
      <c r="U215" s="195"/>
      <c r="V215" s="195"/>
      <c r="W215" s="195"/>
      <c r="X215" s="195"/>
      <c r="Y215" s="195"/>
    </row>
    <row r="216" spans="1:25" x14ac:dyDescent="0.2">
      <c r="A216" s="195"/>
      <c r="B216" s="195"/>
      <c r="C216" s="195"/>
      <c r="D216" s="195"/>
      <c r="E216" s="195"/>
      <c r="F216" s="195"/>
      <c r="G216" s="195"/>
      <c r="H216" s="195"/>
      <c r="I216" s="195"/>
      <c r="J216" s="195"/>
      <c r="K216" s="195"/>
      <c r="L216" s="195"/>
      <c r="M216" s="195"/>
      <c r="N216" s="195"/>
      <c r="O216" s="195"/>
      <c r="P216" s="219"/>
      <c r="Q216" s="195"/>
      <c r="R216" s="195"/>
      <c r="S216" s="195"/>
      <c r="T216" s="195"/>
      <c r="U216" s="195"/>
      <c r="V216" s="195"/>
      <c r="W216" s="195"/>
      <c r="X216" s="195"/>
      <c r="Y216" s="195"/>
    </row>
    <row r="217" spans="1:25" x14ac:dyDescent="0.2">
      <c r="A217" s="195"/>
      <c r="B217" s="195"/>
      <c r="C217" s="195"/>
      <c r="D217" s="195"/>
      <c r="E217" s="195"/>
      <c r="F217" s="195"/>
      <c r="G217" s="195"/>
      <c r="H217" s="195"/>
      <c r="I217" s="195"/>
      <c r="J217" s="195"/>
      <c r="K217" s="195"/>
      <c r="L217" s="195"/>
      <c r="M217" s="195"/>
      <c r="N217" s="195"/>
      <c r="O217" s="195"/>
      <c r="P217" s="219"/>
      <c r="Q217" s="195"/>
      <c r="R217" s="195"/>
      <c r="S217" s="195"/>
      <c r="T217" s="195"/>
      <c r="U217" s="195"/>
      <c r="V217" s="195"/>
      <c r="W217" s="195"/>
      <c r="X217" s="195"/>
      <c r="Y217" s="195"/>
    </row>
    <row r="218" spans="1:25" x14ac:dyDescent="0.2">
      <c r="A218" s="195"/>
      <c r="B218" s="195"/>
      <c r="C218" s="195"/>
      <c r="D218" s="195"/>
      <c r="E218" s="195"/>
      <c r="F218" s="195"/>
      <c r="G218" s="195"/>
      <c r="H218" s="195"/>
      <c r="I218" s="195"/>
      <c r="J218" s="195"/>
      <c r="K218" s="195"/>
      <c r="L218" s="195"/>
      <c r="M218" s="195"/>
      <c r="N218" s="195"/>
      <c r="O218" s="195"/>
      <c r="P218" s="219"/>
      <c r="Q218" s="195"/>
      <c r="R218" s="195"/>
      <c r="S218" s="195"/>
      <c r="T218" s="195"/>
      <c r="U218" s="195"/>
      <c r="V218" s="195"/>
      <c r="W218" s="195"/>
      <c r="X218" s="195"/>
      <c r="Y218" s="195"/>
    </row>
    <row r="219" spans="1:25" x14ac:dyDescent="0.2">
      <c r="A219" s="195"/>
      <c r="B219" s="195"/>
      <c r="C219" s="195"/>
      <c r="D219" s="195"/>
      <c r="E219" s="195"/>
      <c r="F219" s="195"/>
      <c r="G219" s="195"/>
      <c r="H219" s="195"/>
      <c r="I219" s="195"/>
      <c r="J219" s="195"/>
      <c r="K219" s="195"/>
      <c r="L219" s="195"/>
      <c r="M219" s="195"/>
      <c r="N219" s="195"/>
      <c r="O219" s="195"/>
      <c r="P219" s="219"/>
      <c r="Q219" s="195"/>
      <c r="R219" s="195"/>
      <c r="S219" s="195"/>
      <c r="T219" s="195"/>
      <c r="U219" s="195"/>
      <c r="V219" s="195"/>
      <c r="W219" s="195"/>
      <c r="X219" s="195"/>
      <c r="Y219" s="195"/>
    </row>
    <row r="220" spans="1:25" x14ac:dyDescent="0.2">
      <c r="A220" s="195"/>
      <c r="B220" s="195"/>
      <c r="C220" s="195"/>
      <c r="D220" s="195"/>
      <c r="E220" s="195"/>
      <c r="F220" s="195"/>
      <c r="G220" s="195"/>
      <c r="H220" s="195"/>
      <c r="I220" s="195"/>
      <c r="J220" s="195"/>
      <c r="K220" s="195"/>
      <c r="L220" s="195"/>
      <c r="M220" s="195"/>
      <c r="N220" s="195"/>
      <c r="O220" s="195"/>
      <c r="P220" s="219"/>
      <c r="Q220" s="195"/>
      <c r="R220" s="195"/>
      <c r="S220" s="195"/>
      <c r="T220" s="195"/>
      <c r="U220" s="195"/>
      <c r="V220" s="195"/>
      <c r="W220" s="195"/>
      <c r="X220" s="195"/>
      <c r="Y220" s="195"/>
    </row>
    <row r="221" spans="1:25" x14ac:dyDescent="0.2">
      <c r="A221" s="195"/>
      <c r="B221" s="195"/>
      <c r="C221" s="195"/>
      <c r="D221" s="195"/>
      <c r="E221" s="195"/>
      <c r="F221" s="195"/>
      <c r="G221" s="195"/>
      <c r="H221" s="195"/>
      <c r="I221" s="195"/>
      <c r="J221" s="195"/>
      <c r="K221" s="195"/>
      <c r="L221" s="195"/>
      <c r="M221" s="195"/>
      <c r="N221" s="195"/>
      <c r="O221" s="195"/>
      <c r="P221" s="219"/>
      <c r="Q221" s="195"/>
      <c r="R221" s="195"/>
      <c r="S221" s="195"/>
      <c r="T221" s="195"/>
      <c r="U221" s="195"/>
      <c r="V221" s="195"/>
      <c r="W221" s="195"/>
      <c r="X221" s="195"/>
      <c r="Y221" s="195"/>
    </row>
    <row r="222" spans="1:25" x14ac:dyDescent="0.2">
      <c r="A222" s="195"/>
      <c r="B222" s="195"/>
      <c r="C222" s="195"/>
      <c r="D222" s="195"/>
      <c r="E222" s="195"/>
      <c r="F222" s="195"/>
      <c r="G222" s="195"/>
      <c r="H222" s="195"/>
      <c r="I222" s="195"/>
      <c r="J222" s="195"/>
      <c r="K222" s="195"/>
      <c r="L222" s="195"/>
      <c r="M222" s="195"/>
      <c r="N222" s="195"/>
      <c r="O222" s="195"/>
      <c r="P222" s="219"/>
      <c r="Q222" s="195"/>
      <c r="R222" s="195"/>
      <c r="S222" s="195"/>
      <c r="T222" s="195"/>
      <c r="U222" s="195"/>
      <c r="V222" s="195"/>
      <c r="W222" s="195"/>
      <c r="X222" s="195"/>
      <c r="Y222" s="195"/>
    </row>
    <row r="223" spans="1:25" x14ac:dyDescent="0.2">
      <c r="A223" s="195"/>
      <c r="B223" s="195"/>
      <c r="C223" s="195"/>
      <c r="D223" s="195"/>
      <c r="E223" s="195"/>
      <c r="F223" s="195"/>
      <c r="G223" s="195"/>
      <c r="H223" s="195"/>
      <c r="I223" s="195"/>
      <c r="J223" s="195"/>
      <c r="K223" s="195"/>
      <c r="L223" s="195"/>
      <c r="M223" s="195"/>
      <c r="N223" s="195"/>
      <c r="O223" s="195"/>
      <c r="P223" s="219"/>
      <c r="Q223" s="195"/>
      <c r="R223" s="195"/>
      <c r="S223" s="195"/>
      <c r="T223" s="195"/>
      <c r="U223" s="195"/>
      <c r="V223" s="195"/>
      <c r="W223" s="195"/>
      <c r="X223" s="195"/>
      <c r="Y223" s="195"/>
    </row>
    <row r="224" spans="1:25" x14ac:dyDescent="0.2">
      <c r="A224" s="195"/>
      <c r="B224" s="195"/>
      <c r="C224" s="195"/>
      <c r="D224" s="195"/>
      <c r="E224" s="195"/>
      <c r="F224" s="195"/>
      <c r="G224" s="195"/>
      <c r="H224" s="195"/>
      <c r="I224" s="195"/>
      <c r="J224" s="195"/>
      <c r="K224" s="195"/>
      <c r="L224" s="195"/>
      <c r="M224" s="195"/>
      <c r="N224" s="195"/>
      <c r="O224" s="195"/>
      <c r="P224" s="219"/>
      <c r="Q224" s="195"/>
      <c r="R224" s="195"/>
      <c r="S224" s="195"/>
      <c r="T224" s="195"/>
      <c r="U224" s="195"/>
      <c r="V224" s="195"/>
      <c r="W224" s="195"/>
      <c r="X224" s="195"/>
      <c r="Y224" s="195"/>
    </row>
    <row r="225" spans="1:25" x14ac:dyDescent="0.2">
      <c r="A225" s="195"/>
      <c r="B225" s="195"/>
      <c r="C225" s="195"/>
      <c r="D225" s="195"/>
      <c r="E225" s="195"/>
      <c r="F225" s="195"/>
      <c r="G225" s="195"/>
      <c r="H225" s="195"/>
      <c r="I225" s="195"/>
      <c r="J225" s="195"/>
      <c r="K225" s="195"/>
      <c r="L225" s="195"/>
      <c r="M225" s="195"/>
      <c r="N225" s="195"/>
      <c r="O225" s="195"/>
      <c r="P225" s="219"/>
      <c r="Q225" s="195"/>
      <c r="R225" s="195"/>
      <c r="S225" s="195"/>
      <c r="T225" s="195"/>
      <c r="U225" s="195"/>
      <c r="V225" s="195"/>
      <c r="W225" s="195"/>
      <c r="X225" s="195"/>
      <c r="Y225" s="195"/>
    </row>
    <row r="226" spans="1:25" x14ac:dyDescent="0.2">
      <c r="A226" s="195"/>
      <c r="B226" s="195"/>
      <c r="C226" s="195"/>
      <c r="D226" s="195"/>
      <c r="E226" s="195"/>
      <c r="F226" s="195"/>
      <c r="G226" s="195"/>
      <c r="H226" s="195"/>
      <c r="I226" s="195"/>
      <c r="J226" s="195"/>
      <c r="K226" s="195"/>
      <c r="L226" s="195"/>
      <c r="M226" s="195"/>
      <c r="N226" s="195"/>
      <c r="O226" s="195"/>
      <c r="P226" s="219"/>
      <c r="Q226" s="195"/>
      <c r="R226" s="195"/>
      <c r="S226" s="195"/>
      <c r="T226" s="195"/>
      <c r="U226" s="195"/>
      <c r="V226" s="195"/>
      <c r="W226" s="195"/>
      <c r="X226" s="195"/>
      <c r="Y226" s="195"/>
    </row>
    <row r="227" spans="1:25" x14ac:dyDescent="0.2">
      <c r="A227" s="195"/>
      <c r="B227" s="195"/>
      <c r="C227" s="195"/>
      <c r="D227" s="195"/>
      <c r="E227" s="195"/>
      <c r="F227" s="195"/>
      <c r="G227" s="195"/>
      <c r="H227" s="195"/>
      <c r="I227" s="195"/>
      <c r="J227" s="195"/>
      <c r="K227" s="195"/>
      <c r="L227" s="195"/>
      <c r="M227" s="195"/>
      <c r="N227" s="195"/>
      <c r="O227" s="195"/>
      <c r="P227" s="219"/>
      <c r="Q227" s="195"/>
      <c r="R227" s="195"/>
      <c r="S227" s="195"/>
      <c r="T227" s="195"/>
      <c r="U227" s="195"/>
      <c r="V227" s="195"/>
      <c r="W227" s="195"/>
      <c r="X227" s="195"/>
      <c r="Y227" s="195"/>
    </row>
    <row r="228" spans="1:25" x14ac:dyDescent="0.2">
      <c r="A228" s="195"/>
      <c r="B228" s="195"/>
      <c r="C228" s="195"/>
      <c r="D228" s="195"/>
      <c r="E228" s="195"/>
      <c r="F228" s="195"/>
      <c r="G228" s="195"/>
      <c r="H228" s="195"/>
      <c r="I228" s="195"/>
      <c r="J228" s="195"/>
      <c r="K228" s="195"/>
      <c r="L228" s="195"/>
      <c r="M228" s="195"/>
      <c r="N228" s="195"/>
      <c r="O228" s="195"/>
      <c r="P228" s="219"/>
      <c r="Q228" s="195"/>
      <c r="R228" s="195"/>
      <c r="S228" s="195"/>
      <c r="T228" s="195"/>
      <c r="U228" s="195"/>
      <c r="V228" s="195"/>
      <c r="W228" s="195"/>
      <c r="X228" s="195"/>
      <c r="Y228" s="195"/>
    </row>
    <row r="229" spans="1:25" x14ac:dyDescent="0.2">
      <c r="A229" s="195"/>
      <c r="B229" s="195"/>
      <c r="C229" s="195"/>
      <c r="D229" s="195"/>
      <c r="E229" s="195"/>
      <c r="F229" s="195"/>
      <c r="G229" s="195"/>
      <c r="H229" s="195"/>
      <c r="I229" s="195"/>
      <c r="J229" s="195"/>
      <c r="K229" s="195"/>
      <c r="L229" s="195"/>
      <c r="M229" s="195"/>
      <c r="N229" s="195"/>
      <c r="O229" s="195"/>
      <c r="P229" s="219"/>
      <c r="Q229" s="195"/>
      <c r="R229" s="195"/>
      <c r="S229" s="195"/>
      <c r="T229" s="195"/>
      <c r="U229" s="195"/>
      <c r="V229" s="195"/>
      <c r="W229" s="195"/>
      <c r="X229" s="195"/>
      <c r="Y229" s="195"/>
    </row>
    <row r="230" spans="1:25" x14ac:dyDescent="0.2">
      <c r="A230" s="195"/>
      <c r="B230" s="195"/>
      <c r="C230" s="195"/>
      <c r="D230" s="195"/>
      <c r="E230" s="195"/>
      <c r="F230" s="195"/>
      <c r="G230" s="195"/>
      <c r="H230" s="195"/>
      <c r="I230" s="195"/>
      <c r="J230" s="195"/>
      <c r="K230" s="195"/>
      <c r="L230" s="195"/>
      <c r="M230" s="195"/>
      <c r="N230" s="195"/>
      <c r="O230" s="195"/>
      <c r="P230" s="219"/>
      <c r="Q230" s="195"/>
      <c r="R230" s="195"/>
      <c r="S230" s="195"/>
      <c r="T230" s="195"/>
      <c r="U230" s="195"/>
      <c r="V230" s="195"/>
      <c r="W230" s="195"/>
      <c r="X230" s="195"/>
      <c r="Y230" s="195"/>
    </row>
    <row r="231" spans="1:25" x14ac:dyDescent="0.2">
      <c r="A231" s="195"/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219"/>
      <c r="Q231" s="195"/>
      <c r="R231" s="195"/>
      <c r="S231" s="195"/>
      <c r="T231" s="195"/>
      <c r="U231" s="195"/>
      <c r="V231" s="195"/>
      <c r="W231" s="195"/>
      <c r="X231" s="195"/>
      <c r="Y231" s="195"/>
    </row>
    <row r="232" spans="1:25" x14ac:dyDescent="0.2">
      <c r="A232" s="195"/>
      <c r="B232" s="195"/>
      <c r="C232" s="195"/>
      <c r="D232" s="195"/>
      <c r="E232" s="195"/>
      <c r="F232" s="195"/>
      <c r="G232" s="195"/>
      <c r="H232" s="195"/>
      <c r="I232" s="195"/>
      <c r="J232" s="195"/>
      <c r="K232" s="195"/>
      <c r="L232" s="195"/>
      <c r="M232" s="195"/>
      <c r="N232" s="195"/>
      <c r="O232" s="195"/>
      <c r="P232" s="219"/>
      <c r="Q232" s="195"/>
      <c r="R232" s="195"/>
      <c r="S232" s="195"/>
      <c r="T232" s="195"/>
      <c r="U232" s="195"/>
      <c r="V232" s="195"/>
      <c r="W232" s="195"/>
      <c r="X232" s="195"/>
      <c r="Y232" s="195"/>
    </row>
    <row r="233" spans="1:25" x14ac:dyDescent="0.2">
      <c r="A233" s="195"/>
      <c r="B233" s="195"/>
      <c r="C233" s="195"/>
      <c r="D233" s="195"/>
      <c r="E233" s="195"/>
      <c r="F233" s="195"/>
      <c r="G233" s="195"/>
      <c r="H233" s="195"/>
      <c r="I233" s="195"/>
      <c r="J233" s="195"/>
      <c r="K233" s="195"/>
      <c r="L233" s="195"/>
      <c r="M233" s="195"/>
      <c r="N233" s="195"/>
      <c r="O233" s="195"/>
      <c r="P233" s="219"/>
      <c r="Q233" s="195"/>
      <c r="R233" s="195"/>
      <c r="S233" s="195"/>
      <c r="T233" s="195"/>
      <c r="U233" s="195"/>
      <c r="V233" s="195"/>
      <c r="W233" s="195"/>
      <c r="X233" s="195"/>
      <c r="Y233" s="195"/>
    </row>
    <row r="234" spans="1:25" x14ac:dyDescent="0.2">
      <c r="A234" s="195"/>
      <c r="B234" s="195"/>
      <c r="C234" s="195"/>
      <c r="D234" s="195"/>
      <c r="E234" s="195"/>
      <c r="F234" s="195"/>
      <c r="G234" s="195"/>
      <c r="H234" s="195"/>
      <c r="I234" s="195"/>
      <c r="J234" s="195"/>
      <c r="K234" s="195"/>
      <c r="L234" s="195"/>
      <c r="M234" s="195"/>
      <c r="N234" s="195"/>
      <c r="O234" s="195"/>
      <c r="P234" s="219"/>
      <c r="Q234" s="195"/>
      <c r="R234" s="195"/>
      <c r="S234" s="195"/>
      <c r="T234" s="195"/>
      <c r="U234" s="195"/>
      <c r="V234" s="195"/>
      <c r="W234" s="195"/>
      <c r="X234" s="195"/>
      <c r="Y234" s="195"/>
    </row>
    <row r="235" spans="1:25" x14ac:dyDescent="0.2">
      <c r="A235" s="195"/>
      <c r="B235" s="195"/>
      <c r="C235" s="195"/>
      <c r="D235" s="195"/>
      <c r="E235" s="195"/>
      <c r="F235" s="195"/>
      <c r="G235" s="195"/>
      <c r="H235" s="195"/>
      <c r="I235" s="195"/>
      <c r="J235" s="195"/>
      <c r="K235" s="195"/>
      <c r="L235" s="195"/>
      <c r="M235" s="195"/>
      <c r="N235" s="195"/>
      <c r="O235" s="195"/>
      <c r="P235" s="219"/>
      <c r="Q235" s="195"/>
      <c r="R235" s="195"/>
      <c r="S235" s="195"/>
      <c r="T235" s="195"/>
      <c r="U235" s="195"/>
      <c r="V235" s="195"/>
      <c r="W235" s="195"/>
      <c r="X235" s="195"/>
      <c r="Y235" s="195"/>
    </row>
    <row r="236" spans="1:25" x14ac:dyDescent="0.2">
      <c r="A236" s="195"/>
      <c r="B236" s="195"/>
      <c r="C236" s="195"/>
      <c r="D236" s="195"/>
      <c r="E236" s="195"/>
      <c r="F236" s="195"/>
      <c r="G236" s="195"/>
      <c r="H236" s="195"/>
      <c r="I236" s="195"/>
      <c r="J236" s="195"/>
      <c r="K236" s="195"/>
      <c r="L236" s="195"/>
      <c r="M236" s="195"/>
      <c r="N236" s="195"/>
      <c r="O236" s="195"/>
      <c r="P236" s="219"/>
      <c r="Q236" s="195"/>
      <c r="R236" s="195"/>
      <c r="S236" s="195"/>
      <c r="T236" s="195"/>
      <c r="U236" s="195"/>
      <c r="V236" s="195"/>
      <c r="W236" s="195"/>
      <c r="X236" s="195"/>
      <c r="Y236" s="195"/>
    </row>
    <row r="237" spans="1:25" x14ac:dyDescent="0.2">
      <c r="A237" s="195"/>
      <c r="B237" s="195"/>
      <c r="C237" s="195"/>
      <c r="D237" s="195"/>
      <c r="E237" s="195"/>
      <c r="F237" s="195"/>
      <c r="G237" s="195"/>
      <c r="H237" s="195"/>
      <c r="I237" s="195"/>
      <c r="J237" s="195"/>
      <c r="K237" s="195"/>
      <c r="L237" s="195"/>
      <c r="M237" s="195"/>
      <c r="N237" s="195"/>
      <c r="O237" s="195"/>
      <c r="P237" s="219"/>
      <c r="Q237" s="195"/>
      <c r="R237" s="195"/>
      <c r="S237" s="195"/>
      <c r="T237" s="195"/>
      <c r="U237" s="195"/>
      <c r="V237" s="195"/>
      <c r="W237" s="195"/>
      <c r="X237" s="195"/>
      <c r="Y237" s="195"/>
    </row>
    <row r="238" spans="1:25" x14ac:dyDescent="0.2">
      <c r="A238" s="195"/>
      <c r="B238" s="195"/>
      <c r="C238" s="195"/>
      <c r="D238" s="195"/>
      <c r="E238" s="195"/>
      <c r="F238" s="195"/>
      <c r="G238" s="195"/>
      <c r="H238" s="195"/>
      <c r="I238" s="195"/>
      <c r="J238" s="195"/>
      <c r="K238" s="195"/>
      <c r="L238" s="195"/>
      <c r="M238" s="195"/>
      <c r="N238" s="195"/>
      <c r="O238" s="195"/>
      <c r="P238" s="219"/>
      <c r="Q238" s="195"/>
      <c r="R238" s="195"/>
      <c r="S238" s="195"/>
      <c r="T238" s="195"/>
      <c r="U238" s="195"/>
      <c r="V238" s="195"/>
      <c r="W238" s="195"/>
      <c r="X238" s="195"/>
      <c r="Y238" s="195"/>
    </row>
    <row r="239" spans="1:25" x14ac:dyDescent="0.2">
      <c r="A239" s="195"/>
      <c r="B239" s="195"/>
      <c r="C239" s="195"/>
      <c r="D239" s="195"/>
      <c r="E239" s="195"/>
      <c r="F239" s="195"/>
      <c r="G239" s="195"/>
      <c r="H239" s="195"/>
      <c r="I239" s="195"/>
      <c r="J239" s="195"/>
      <c r="K239" s="195"/>
      <c r="L239" s="195"/>
      <c r="M239" s="195"/>
      <c r="N239" s="195"/>
      <c r="O239" s="195"/>
      <c r="P239" s="219"/>
      <c r="Q239" s="195"/>
      <c r="R239" s="195"/>
      <c r="S239" s="195"/>
      <c r="T239" s="195"/>
      <c r="U239" s="195"/>
      <c r="V239" s="195"/>
      <c r="W239" s="195"/>
      <c r="X239" s="195"/>
      <c r="Y239" s="195"/>
    </row>
    <row r="240" spans="1:25" x14ac:dyDescent="0.2">
      <c r="A240" s="195"/>
      <c r="B240" s="195"/>
      <c r="C240" s="195"/>
      <c r="D240" s="195"/>
      <c r="E240" s="195"/>
      <c r="F240" s="195"/>
      <c r="G240" s="195"/>
      <c r="H240" s="195"/>
      <c r="I240" s="195"/>
      <c r="J240" s="195"/>
      <c r="K240" s="195"/>
      <c r="L240" s="195"/>
      <c r="M240" s="195"/>
      <c r="N240" s="195"/>
      <c r="O240" s="195"/>
      <c r="P240" s="219"/>
      <c r="Q240" s="195"/>
      <c r="R240" s="195"/>
      <c r="S240" s="195"/>
      <c r="T240" s="195"/>
      <c r="U240" s="195"/>
      <c r="V240" s="195"/>
      <c r="W240" s="195"/>
      <c r="X240" s="195"/>
      <c r="Y240" s="195"/>
    </row>
    <row r="241" spans="1:25" x14ac:dyDescent="0.2">
      <c r="A241" s="195"/>
      <c r="B241" s="195"/>
      <c r="C241" s="195"/>
      <c r="D241" s="195"/>
      <c r="E241" s="195"/>
      <c r="F241" s="195"/>
      <c r="G241" s="195"/>
      <c r="H241" s="195"/>
      <c r="I241" s="195"/>
      <c r="J241" s="195"/>
      <c r="K241" s="195"/>
      <c r="L241" s="195"/>
      <c r="M241" s="195"/>
      <c r="N241" s="195"/>
      <c r="O241" s="195"/>
      <c r="P241" s="219"/>
      <c r="Q241" s="195"/>
      <c r="R241" s="195"/>
      <c r="S241" s="195"/>
      <c r="T241" s="195"/>
      <c r="U241" s="195"/>
      <c r="V241" s="195"/>
      <c r="W241" s="195"/>
      <c r="X241" s="195"/>
      <c r="Y241" s="195"/>
    </row>
    <row r="242" spans="1:25" x14ac:dyDescent="0.2">
      <c r="A242" s="195"/>
      <c r="B242" s="195"/>
      <c r="C242" s="195"/>
      <c r="D242" s="195"/>
      <c r="E242" s="195"/>
      <c r="F242" s="195"/>
      <c r="G242" s="195"/>
      <c r="H242" s="195"/>
      <c r="I242" s="195"/>
      <c r="J242" s="195"/>
      <c r="K242" s="195"/>
      <c r="L242" s="195"/>
      <c r="M242" s="195"/>
      <c r="N242" s="195"/>
      <c r="O242" s="195"/>
      <c r="P242" s="219"/>
      <c r="Q242" s="195"/>
      <c r="R242" s="195"/>
      <c r="S242" s="195"/>
      <c r="T242" s="195"/>
      <c r="U242" s="195"/>
      <c r="V242" s="195"/>
      <c r="W242" s="195"/>
      <c r="X242" s="195"/>
      <c r="Y242" s="195"/>
    </row>
    <row r="243" spans="1:25" x14ac:dyDescent="0.2">
      <c r="A243" s="195"/>
      <c r="B243" s="195"/>
      <c r="C243" s="195"/>
      <c r="D243" s="195"/>
      <c r="E243" s="195"/>
      <c r="F243" s="195"/>
      <c r="G243" s="195"/>
      <c r="H243" s="195"/>
      <c r="I243" s="195"/>
      <c r="J243" s="195"/>
      <c r="K243" s="195"/>
      <c r="L243" s="195"/>
      <c r="M243" s="195"/>
      <c r="N243" s="195"/>
      <c r="O243" s="195"/>
      <c r="P243" s="219"/>
      <c r="Q243" s="195"/>
      <c r="R243" s="195"/>
      <c r="S243" s="195"/>
      <c r="T243" s="195"/>
      <c r="U243" s="195"/>
      <c r="V243" s="195"/>
      <c r="W243" s="195"/>
      <c r="X243" s="195"/>
      <c r="Y243" s="195"/>
    </row>
    <row r="244" spans="1:25" x14ac:dyDescent="0.2">
      <c r="A244" s="195"/>
      <c r="B244" s="195"/>
      <c r="C244" s="195"/>
      <c r="D244" s="195"/>
      <c r="E244" s="195"/>
      <c r="F244" s="195"/>
      <c r="G244" s="195"/>
      <c r="H244" s="195"/>
      <c r="I244" s="195"/>
      <c r="J244" s="195"/>
      <c r="K244" s="195"/>
      <c r="L244" s="195"/>
      <c r="M244" s="195"/>
      <c r="N244" s="195"/>
      <c r="O244" s="195"/>
      <c r="P244" s="219"/>
      <c r="Q244" s="195"/>
      <c r="R244" s="195"/>
      <c r="S244" s="195"/>
      <c r="T244" s="195"/>
      <c r="U244" s="195"/>
      <c r="V244" s="195"/>
      <c r="W244" s="195"/>
      <c r="X244" s="195"/>
      <c r="Y244" s="195"/>
    </row>
    <row r="245" spans="1:25" x14ac:dyDescent="0.2">
      <c r="A245" s="195"/>
      <c r="B245" s="195"/>
      <c r="C245" s="195"/>
      <c r="D245" s="195"/>
      <c r="E245" s="195"/>
      <c r="F245" s="195"/>
      <c r="G245" s="195"/>
      <c r="H245" s="195"/>
      <c r="I245" s="195"/>
      <c r="J245" s="195"/>
      <c r="K245" s="195"/>
      <c r="L245" s="195"/>
      <c r="M245" s="195"/>
      <c r="N245" s="195"/>
      <c r="O245" s="195"/>
      <c r="P245" s="219"/>
      <c r="Q245" s="195"/>
      <c r="R245" s="195"/>
      <c r="S245" s="195"/>
      <c r="T245" s="195"/>
      <c r="U245" s="195"/>
      <c r="V245" s="195"/>
      <c r="W245" s="195"/>
      <c r="X245" s="195"/>
      <c r="Y245" s="195"/>
    </row>
    <row r="246" spans="1:25" x14ac:dyDescent="0.2">
      <c r="A246" s="195"/>
      <c r="B246" s="195"/>
      <c r="C246" s="195"/>
      <c r="D246" s="195"/>
      <c r="E246" s="195"/>
      <c r="F246" s="195"/>
      <c r="G246" s="195"/>
      <c r="H246" s="195"/>
      <c r="I246" s="195"/>
      <c r="J246" s="195"/>
      <c r="K246" s="195"/>
      <c r="L246" s="195"/>
      <c r="M246" s="195"/>
      <c r="N246" s="195"/>
      <c r="O246" s="195"/>
      <c r="P246" s="219"/>
      <c r="Q246" s="195"/>
      <c r="R246" s="195"/>
      <c r="S246" s="195"/>
      <c r="T246" s="195"/>
      <c r="U246" s="195"/>
      <c r="V246" s="195"/>
      <c r="W246" s="195"/>
      <c r="X246" s="195"/>
      <c r="Y246" s="195"/>
    </row>
    <row r="247" spans="1:25" x14ac:dyDescent="0.2">
      <c r="A247" s="195"/>
      <c r="B247" s="195"/>
      <c r="C247" s="195"/>
      <c r="D247" s="195"/>
      <c r="E247" s="195"/>
      <c r="F247" s="195"/>
      <c r="G247" s="195"/>
      <c r="H247" s="195"/>
      <c r="I247" s="195"/>
      <c r="J247" s="195"/>
      <c r="K247" s="195"/>
      <c r="L247" s="195"/>
      <c r="M247" s="195"/>
      <c r="N247" s="195"/>
      <c r="O247" s="195"/>
      <c r="P247" s="219"/>
      <c r="Q247" s="195"/>
      <c r="R247" s="195"/>
      <c r="S247" s="195"/>
      <c r="T247" s="195"/>
      <c r="U247" s="195"/>
      <c r="V247" s="195"/>
      <c r="W247" s="195"/>
      <c r="X247" s="195"/>
      <c r="Y247" s="195"/>
    </row>
    <row r="248" spans="1:25" x14ac:dyDescent="0.2">
      <c r="A248" s="195"/>
      <c r="B248" s="195"/>
      <c r="C248" s="195"/>
      <c r="D248" s="195"/>
      <c r="E248" s="195"/>
      <c r="F248" s="195"/>
      <c r="G248" s="195"/>
      <c r="H248" s="195"/>
      <c r="I248" s="195"/>
      <c r="J248" s="195"/>
      <c r="K248" s="195"/>
      <c r="L248" s="195"/>
      <c r="M248" s="195"/>
      <c r="N248" s="195"/>
      <c r="O248" s="195"/>
      <c r="P248" s="219"/>
      <c r="Q248" s="195"/>
      <c r="R248" s="195"/>
      <c r="S248" s="195"/>
      <c r="T248" s="195"/>
      <c r="U248" s="195"/>
      <c r="V248" s="195"/>
      <c r="W248" s="195"/>
      <c r="X248" s="195"/>
      <c r="Y248" s="195"/>
    </row>
    <row r="249" spans="1:25" x14ac:dyDescent="0.2">
      <c r="A249" s="195"/>
      <c r="B249" s="195"/>
      <c r="C249" s="195"/>
      <c r="D249" s="195"/>
      <c r="E249" s="195"/>
      <c r="F249" s="195"/>
      <c r="G249" s="195"/>
      <c r="H249" s="195"/>
      <c r="I249" s="195"/>
      <c r="J249" s="195"/>
      <c r="K249" s="195"/>
      <c r="L249" s="195"/>
      <c r="M249" s="195"/>
      <c r="N249" s="195"/>
      <c r="O249" s="195"/>
      <c r="P249" s="219"/>
      <c r="Q249" s="195"/>
      <c r="R249" s="195"/>
      <c r="S249" s="195"/>
      <c r="T249" s="195"/>
      <c r="U249" s="195"/>
      <c r="V249" s="195"/>
      <c r="W249" s="195"/>
      <c r="X249" s="195"/>
      <c r="Y249" s="195"/>
    </row>
    <row r="250" spans="1:25" x14ac:dyDescent="0.2">
      <c r="A250" s="195"/>
      <c r="B250" s="195"/>
      <c r="C250" s="195"/>
      <c r="D250" s="195"/>
      <c r="E250" s="195"/>
      <c r="F250" s="195"/>
      <c r="G250" s="195"/>
      <c r="H250" s="195"/>
      <c r="I250" s="195"/>
      <c r="J250" s="195"/>
      <c r="K250" s="195"/>
      <c r="L250" s="195"/>
      <c r="M250" s="195"/>
      <c r="N250" s="195"/>
      <c r="O250" s="195"/>
      <c r="P250" s="219"/>
      <c r="Q250" s="195"/>
      <c r="R250" s="195"/>
      <c r="S250" s="195"/>
      <c r="T250" s="195"/>
      <c r="U250" s="195"/>
      <c r="V250" s="195"/>
      <c r="W250" s="195"/>
      <c r="X250" s="195"/>
      <c r="Y250" s="195"/>
    </row>
    <row r="251" spans="1:25" x14ac:dyDescent="0.2">
      <c r="A251" s="195"/>
      <c r="B251" s="195"/>
      <c r="C251" s="195"/>
      <c r="D251" s="195"/>
      <c r="E251" s="195"/>
      <c r="F251" s="195"/>
      <c r="G251" s="195"/>
      <c r="H251" s="195"/>
      <c r="I251" s="195"/>
      <c r="J251" s="195"/>
      <c r="K251" s="195"/>
      <c r="L251" s="195"/>
      <c r="M251" s="195"/>
      <c r="N251" s="195"/>
      <c r="O251" s="195"/>
      <c r="P251" s="219"/>
      <c r="Q251" s="195"/>
      <c r="R251" s="195"/>
      <c r="S251" s="195"/>
      <c r="T251" s="195"/>
      <c r="U251" s="195"/>
      <c r="V251" s="195"/>
      <c r="W251" s="195"/>
      <c r="X251" s="195"/>
      <c r="Y251" s="195"/>
    </row>
    <row r="252" spans="1:25" x14ac:dyDescent="0.2">
      <c r="A252" s="195"/>
      <c r="B252" s="195"/>
      <c r="C252" s="195"/>
      <c r="D252" s="195"/>
      <c r="E252" s="195"/>
      <c r="F252" s="195"/>
      <c r="G252" s="195"/>
      <c r="H252" s="195"/>
      <c r="I252" s="195"/>
      <c r="J252" s="195"/>
      <c r="K252" s="195"/>
      <c r="L252" s="195"/>
      <c r="M252" s="195"/>
      <c r="N252" s="195"/>
      <c r="O252" s="195"/>
      <c r="P252" s="219"/>
      <c r="Q252" s="195"/>
      <c r="R252" s="195"/>
      <c r="S252" s="195"/>
      <c r="T252" s="195"/>
      <c r="U252" s="195"/>
      <c r="V252" s="195"/>
      <c r="W252" s="195"/>
      <c r="X252" s="195"/>
      <c r="Y252" s="195"/>
    </row>
    <row r="253" spans="1:25" x14ac:dyDescent="0.2">
      <c r="A253" s="195"/>
      <c r="B253" s="195"/>
      <c r="C253" s="195"/>
      <c r="D253" s="195"/>
      <c r="E253" s="195"/>
      <c r="F253" s="195"/>
      <c r="G253" s="195"/>
      <c r="H253" s="195"/>
      <c r="I253" s="195"/>
      <c r="J253" s="195"/>
      <c r="K253" s="195"/>
      <c r="L253" s="195"/>
      <c r="M253" s="195"/>
      <c r="N253" s="195"/>
      <c r="O253" s="195"/>
      <c r="P253" s="219"/>
      <c r="Q253" s="195"/>
      <c r="R253" s="195"/>
      <c r="S253" s="195"/>
      <c r="T253" s="195"/>
      <c r="U253" s="195"/>
      <c r="V253" s="195"/>
      <c r="W253" s="195"/>
      <c r="X253" s="195"/>
      <c r="Y253" s="195"/>
    </row>
    <row r="254" spans="1:25" x14ac:dyDescent="0.2">
      <c r="A254" s="195"/>
      <c r="B254" s="195"/>
      <c r="C254" s="195"/>
      <c r="D254" s="195"/>
      <c r="E254" s="195"/>
      <c r="F254" s="195"/>
      <c r="G254" s="195"/>
      <c r="H254" s="195"/>
      <c r="I254" s="195"/>
      <c r="J254" s="195"/>
      <c r="K254" s="195"/>
      <c r="L254" s="195"/>
      <c r="M254" s="195"/>
      <c r="N254" s="195"/>
      <c r="O254" s="195"/>
      <c r="P254" s="219"/>
      <c r="Q254" s="195"/>
      <c r="R254" s="195"/>
      <c r="S254" s="195"/>
      <c r="T254" s="195"/>
      <c r="U254" s="195"/>
      <c r="V254" s="195"/>
      <c r="W254" s="195"/>
      <c r="X254" s="195"/>
      <c r="Y254" s="195"/>
    </row>
    <row r="255" spans="1:25" x14ac:dyDescent="0.2">
      <c r="A255" s="195"/>
      <c r="B255" s="195"/>
      <c r="C255" s="195"/>
      <c r="D255" s="195"/>
      <c r="E255" s="195"/>
      <c r="F255" s="195"/>
      <c r="G255" s="195"/>
      <c r="H255" s="195"/>
      <c r="I255" s="195"/>
      <c r="J255" s="195"/>
      <c r="K255" s="195"/>
      <c r="L255" s="195"/>
      <c r="M255" s="195"/>
      <c r="N255" s="195"/>
      <c r="O255" s="195"/>
      <c r="P255" s="219"/>
      <c r="Q255" s="195"/>
      <c r="R255" s="195"/>
      <c r="S255" s="195"/>
      <c r="T255" s="195"/>
      <c r="U255" s="195"/>
      <c r="V255" s="195"/>
      <c r="W255" s="195"/>
      <c r="X255" s="195"/>
      <c r="Y255" s="195"/>
    </row>
    <row r="256" spans="1:25" x14ac:dyDescent="0.2">
      <c r="A256" s="195"/>
      <c r="B256" s="195"/>
      <c r="C256" s="195"/>
      <c r="D256" s="195"/>
      <c r="E256" s="195"/>
      <c r="F256" s="195"/>
      <c r="G256" s="195"/>
      <c r="H256" s="195"/>
      <c r="I256" s="195"/>
      <c r="J256" s="195"/>
      <c r="K256" s="195"/>
      <c r="L256" s="195"/>
      <c r="M256" s="195"/>
      <c r="N256" s="195"/>
      <c r="O256" s="195"/>
      <c r="P256" s="219"/>
      <c r="Q256" s="195"/>
      <c r="R256" s="195"/>
      <c r="S256" s="195"/>
      <c r="T256" s="195"/>
      <c r="U256" s="195"/>
      <c r="V256" s="195"/>
      <c r="W256" s="195"/>
      <c r="X256" s="195"/>
      <c r="Y256" s="195"/>
    </row>
    <row r="257" spans="1:25" x14ac:dyDescent="0.2">
      <c r="A257" s="195"/>
      <c r="B257" s="195"/>
      <c r="C257" s="195"/>
      <c r="D257" s="195"/>
      <c r="E257" s="195"/>
      <c r="F257" s="195"/>
      <c r="G257" s="195"/>
      <c r="H257" s="195"/>
      <c r="I257" s="195"/>
      <c r="J257" s="195"/>
      <c r="K257" s="195"/>
      <c r="L257" s="195"/>
      <c r="M257" s="195"/>
      <c r="N257" s="195"/>
      <c r="O257" s="195"/>
      <c r="P257" s="219"/>
      <c r="Q257" s="195"/>
      <c r="R257" s="195"/>
      <c r="S257" s="195"/>
      <c r="T257" s="195"/>
      <c r="U257" s="195"/>
      <c r="V257" s="195"/>
      <c r="W257" s="195"/>
      <c r="X257" s="195"/>
      <c r="Y257" s="195"/>
    </row>
    <row r="258" spans="1:25" x14ac:dyDescent="0.2">
      <c r="A258" s="195"/>
      <c r="B258" s="195"/>
      <c r="C258" s="195"/>
      <c r="D258" s="195"/>
      <c r="E258" s="195"/>
      <c r="F258" s="195"/>
      <c r="G258" s="195"/>
      <c r="H258" s="195"/>
      <c r="I258" s="195"/>
      <c r="J258" s="195"/>
      <c r="K258" s="195"/>
      <c r="L258" s="195"/>
      <c r="M258" s="195"/>
      <c r="N258" s="195"/>
      <c r="O258" s="195"/>
      <c r="P258" s="219"/>
      <c r="Q258" s="195"/>
      <c r="R258" s="195"/>
      <c r="S258" s="195"/>
      <c r="T258" s="195"/>
      <c r="U258" s="195"/>
      <c r="V258" s="195"/>
      <c r="W258" s="195"/>
      <c r="X258" s="195"/>
      <c r="Y258" s="195"/>
    </row>
    <row r="259" spans="1:25" x14ac:dyDescent="0.2">
      <c r="A259" s="195"/>
      <c r="B259" s="195"/>
      <c r="C259" s="195"/>
      <c r="D259" s="195"/>
      <c r="E259" s="195"/>
      <c r="F259" s="195"/>
      <c r="G259" s="195"/>
      <c r="H259" s="195"/>
      <c r="I259" s="195"/>
      <c r="J259" s="195"/>
      <c r="K259" s="195"/>
      <c r="L259" s="195"/>
      <c r="M259" s="195"/>
      <c r="N259" s="195"/>
      <c r="O259" s="195"/>
      <c r="P259" s="219"/>
      <c r="Q259" s="195"/>
      <c r="R259" s="195"/>
      <c r="S259" s="195"/>
      <c r="T259" s="195"/>
      <c r="U259" s="195"/>
      <c r="V259" s="195"/>
      <c r="W259" s="195"/>
      <c r="X259" s="195"/>
      <c r="Y259" s="195"/>
    </row>
    <row r="260" spans="1:25" x14ac:dyDescent="0.2">
      <c r="A260" s="195"/>
      <c r="B260" s="195"/>
      <c r="C260" s="195"/>
      <c r="D260" s="195"/>
      <c r="E260" s="195"/>
      <c r="F260" s="195"/>
      <c r="G260" s="195"/>
      <c r="H260" s="195"/>
      <c r="I260" s="195"/>
      <c r="J260" s="195"/>
      <c r="K260" s="195"/>
      <c r="L260" s="195"/>
      <c r="M260" s="195"/>
      <c r="N260" s="195"/>
      <c r="O260" s="195"/>
      <c r="P260" s="219"/>
      <c r="Q260" s="195"/>
      <c r="R260" s="195"/>
      <c r="S260" s="195"/>
      <c r="T260" s="195"/>
      <c r="U260" s="195"/>
      <c r="V260" s="195"/>
      <c r="W260" s="195"/>
      <c r="X260" s="195"/>
      <c r="Y260" s="195"/>
    </row>
    <row r="261" spans="1:25" x14ac:dyDescent="0.2">
      <c r="A261" s="195"/>
      <c r="B261" s="195"/>
      <c r="C261" s="195"/>
      <c r="D261" s="195"/>
      <c r="E261" s="195"/>
      <c r="F261" s="195"/>
      <c r="G261" s="195"/>
      <c r="H261" s="195"/>
      <c r="I261" s="195"/>
      <c r="J261" s="195"/>
      <c r="K261" s="195"/>
      <c r="L261" s="195"/>
      <c r="M261" s="195"/>
      <c r="N261" s="195"/>
      <c r="O261" s="195"/>
      <c r="P261" s="219"/>
      <c r="Q261" s="195"/>
      <c r="R261" s="195"/>
      <c r="S261" s="195"/>
      <c r="T261" s="195"/>
      <c r="U261" s="195"/>
      <c r="V261" s="195"/>
      <c r="W261" s="195"/>
      <c r="X261" s="195"/>
      <c r="Y261" s="195"/>
    </row>
    <row r="262" spans="1:25" x14ac:dyDescent="0.2">
      <c r="A262" s="195"/>
      <c r="B262" s="195"/>
      <c r="C262" s="195"/>
      <c r="D262" s="195"/>
      <c r="E262" s="195"/>
      <c r="F262" s="195"/>
      <c r="G262" s="195"/>
      <c r="H262" s="195"/>
      <c r="I262" s="195"/>
      <c r="J262" s="195"/>
      <c r="K262" s="195"/>
      <c r="L262" s="195"/>
      <c r="M262" s="195"/>
      <c r="N262" s="195"/>
      <c r="O262" s="195"/>
      <c r="P262" s="219"/>
      <c r="Q262" s="195"/>
      <c r="R262" s="195"/>
      <c r="S262" s="195"/>
      <c r="T262" s="195"/>
      <c r="U262" s="195"/>
      <c r="V262" s="195"/>
      <c r="W262" s="195"/>
      <c r="X262" s="195"/>
      <c r="Y262" s="195"/>
    </row>
    <row r="263" spans="1:25" x14ac:dyDescent="0.2">
      <c r="A263" s="195"/>
      <c r="B263" s="195"/>
      <c r="C263" s="195"/>
      <c r="D263" s="195"/>
      <c r="E263" s="195"/>
      <c r="F263" s="195"/>
      <c r="G263" s="195"/>
      <c r="H263" s="195"/>
      <c r="I263" s="195"/>
      <c r="J263" s="195"/>
      <c r="K263" s="195"/>
      <c r="L263" s="195"/>
      <c r="M263" s="195"/>
      <c r="N263" s="195"/>
      <c r="O263" s="195"/>
      <c r="P263" s="219"/>
      <c r="Q263" s="195"/>
      <c r="R263" s="195"/>
      <c r="S263" s="195"/>
      <c r="T263" s="195"/>
      <c r="U263" s="195"/>
      <c r="V263" s="195"/>
      <c r="W263" s="195"/>
      <c r="X263" s="195"/>
      <c r="Y263" s="195"/>
    </row>
    <row r="264" spans="1:25" x14ac:dyDescent="0.2">
      <c r="A264" s="195"/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219"/>
      <c r="Q264" s="195"/>
      <c r="R264" s="195"/>
      <c r="S264" s="195"/>
      <c r="T264" s="195"/>
      <c r="U264" s="195"/>
      <c r="V264" s="195"/>
      <c r="W264" s="195"/>
      <c r="X264" s="195"/>
      <c r="Y264" s="195"/>
    </row>
    <row r="265" spans="1:25" x14ac:dyDescent="0.2">
      <c r="A265" s="195"/>
      <c r="B265" s="195"/>
      <c r="C265" s="195"/>
      <c r="D265" s="195"/>
      <c r="E265" s="195"/>
      <c r="F265" s="195"/>
      <c r="G265" s="195"/>
      <c r="H265" s="195"/>
      <c r="I265" s="195"/>
      <c r="J265" s="195"/>
      <c r="K265" s="195"/>
      <c r="L265" s="195"/>
      <c r="M265" s="195"/>
      <c r="N265" s="195"/>
      <c r="O265" s="195"/>
      <c r="P265" s="219"/>
      <c r="Q265" s="195"/>
      <c r="R265" s="195"/>
      <c r="S265" s="195"/>
      <c r="T265" s="195"/>
      <c r="U265" s="195"/>
      <c r="V265" s="195"/>
      <c r="W265" s="195"/>
      <c r="X265" s="195"/>
      <c r="Y265" s="195"/>
    </row>
    <row r="266" spans="1:25" x14ac:dyDescent="0.2">
      <c r="A266" s="195"/>
      <c r="B266" s="195"/>
      <c r="C266" s="195"/>
      <c r="D266" s="195"/>
      <c r="E266" s="195"/>
      <c r="F266" s="195"/>
      <c r="G266" s="195"/>
      <c r="H266" s="195"/>
      <c r="I266" s="195"/>
      <c r="J266" s="195"/>
      <c r="K266" s="195"/>
      <c r="L266" s="195"/>
      <c r="M266" s="195"/>
      <c r="N266" s="195"/>
      <c r="O266" s="195"/>
      <c r="P266" s="219"/>
      <c r="Q266" s="195"/>
      <c r="R266" s="195"/>
      <c r="S266" s="195"/>
      <c r="T266" s="195"/>
      <c r="U266" s="195"/>
      <c r="V266" s="195"/>
      <c r="W266" s="195"/>
      <c r="X266" s="195"/>
      <c r="Y266" s="195"/>
    </row>
    <row r="267" spans="1:25" x14ac:dyDescent="0.2">
      <c r="A267" s="195"/>
      <c r="B267" s="195"/>
      <c r="C267" s="195"/>
      <c r="D267" s="195"/>
      <c r="E267" s="195"/>
      <c r="F267" s="195"/>
      <c r="G267" s="195"/>
      <c r="H267" s="195"/>
      <c r="I267" s="195"/>
      <c r="J267" s="195"/>
      <c r="K267" s="195"/>
      <c r="L267" s="195"/>
      <c r="M267" s="195"/>
      <c r="N267" s="195"/>
      <c r="O267" s="195"/>
      <c r="P267" s="219"/>
      <c r="Q267" s="195"/>
      <c r="R267" s="195"/>
      <c r="S267" s="195"/>
      <c r="T267" s="195"/>
      <c r="U267" s="195"/>
      <c r="V267" s="195"/>
      <c r="W267" s="195"/>
      <c r="X267" s="195"/>
      <c r="Y267" s="195"/>
    </row>
    <row r="268" spans="1:25" x14ac:dyDescent="0.2">
      <c r="A268" s="195"/>
      <c r="B268" s="195"/>
      <c r="C268" s="195"/>
      <c r="D268" s="195"/>
      <c r="E268" s="195"/>
      <c r="F268" s="195"/>
      <c r="G268" s="195"/>
      <c r="H268" s="195"/>
      <c r="I268" s="195"/>
      <c r="J268" s="195"/>
      <c r="K268" s="195"/>
      <c r="L268" s="195"/>
      <c r="M268" s="195"/>
      <c r="N268" s="195"/>
      <c r="O268" s="195"/>
      <c r="P268" s="219"/>
      <c r="Q268" s="195"/>
      <c r="R268" s="195"/>
      <c r="S268" s="195"/>
      <c r="T268" s="195"/>
      <c r="U268" s="195"/>
      <c r="V268" s="195"/>
      <c r="W268" s="195"/>
      <c r="X268" s="195"/>
      <c r="Y268" s="195"/>
    </row>
    <row r="269" spans="1:25" x14ac:dyDescent="0.2">
      <c r="A269" s="195"/>
      <c r="B269" s="195"/>
      <c r="C269" s="195"/>
      <c r="D269" s="195"/>
      <c r="E269" s="195"/>
      <c r="F269" s="195"/>
      <c r="G269" s="195"/>
      <c r="H269" s="195"/>
      <c r="I269" s="195"/>
      <c r="J269" s="195"/>
      <c r="K269" s="195"/>
      <c r="L269" s="195"/>
      <c r="M269" s="195"/>
      <c r="N269" s="195"/>
      <c r="O269" s="195"/>
      <c r="P269" s="219"/>
      <c r="Q269" s="195"/>
      <c r="R269" s="195"/>
      <c r="S269" s="195"/>
      <c r="T269" s="195"/>
      <c r="U269" s="195"/>
      <c r="V269" s="195"/>
      <c r="W269" s="195"/>
      <c r="X269" s="195"/>
      <c r="Y269" s="195"/>
    </row>
    <row r="270" spans="1:25" x14ac:dyDescent="0.2">
      <c r="A270" s="195"/>
      <c r="B270" s="195"/>
      <c r="C270" s="195"/>
      <c r="D270" s="195"/>
      <c r="E270" s="195"/>
      <c r="F270" s="195"/>
      <c r="G270" s="195"/>
      <c r="H270" s="195"/>
      <c r="I270" s="195"/>
      <c r="J270" s="195"/>
      <c r="K270" s="195"/>
      <c r="L270" s="195"/>
      <c r="M270" s="195"/>
      <c r="N270" s="195"/>
      <c r="O270" s="195"/>
      <c r="P270" s="219"/>
      <c r="Q270" s="195"/>
      <c r="R270" s="195"/>
      <c r="S270" s="195"/>
      <c r="T270" s="195"/>
      <c r="U270" s="195"/>
      <c r="V270" s="195"/>
      <c r="W270" s="195"/>
      <c r="X270" s="195"/>
      <c r="Y270" s="195"/>
    </row>
    <row r="271" spans="1:25" x14ac:dyDescent="0.2">
      <c r="A271" s="195"/>
      <c r="B271" s="195"/>
      <c r="C271" s="195"/>
      <c r="D271" s="195"/>
      <c r="E271" s="195"/>
      <c r="F271" s="195"/>
      <c r="G271" s="195"/>
      <c r="H271" s="195"/>
      <c r="I271" s="195"/>
      <c r="J271" s="195"/>
      <c r="K271" s="195"/>
      <c r="L271" s="195"/>
      <c r="M271" s="195"/>
      <c r="N271" s="195"/>
      <c r="O271" s="195"/>
      <c r="P271" s="219"/>
      <c r="Q271" s="195"/>
      <c r="R271" s="195"/>
      <c r="S271" s="195"/>
      <c r="T271" s="195"/>
      <c r="U271" s="195"/>
      <c r="V271" s="195"/>
      <c r="W271" s="195"/>
      <c r="X271" s="195"/>
      <c r="Y271" s="195"/>
    </row>
    <row r="272" spans="1:25" x14ac:dyDescent="0.2">
      <c r="A272" s="195"/>
      <c r="B272" s="195"/>
      <c r="C272" s="195"/>
      <c r="D272" s="195"/>
      <c r="E272" s="195"/>
      <c r="F272" s="195"/>
      <c r="G272" s="195"/>
      <c r="H272" s="195"/>
      <c r="I272" s="195"/>
      <c r="J272" s="195"/>
      <c r="K272" s="195"/>
      <c r="L272" s="195"/>
      <c r="M272" s="195"/>
      <c r="N272" s="195"/>
      <c r="O272" s="195"/>
      <c r="P272" s="219"/>
      <c r="Q272" s="195"/>
      <c r="R272" s="195"/>
      <c r="S272" s="195"/>
      <c r="T272" s="195"/>
      <c r="U272" s="195"/>
      <c r="V272" s="195"/>
      <c r="W272" s="195"/>
      <c r="X272" s="195"/>
      <c r="Y272" s="195"/>
    </row>
    <row r="273" spans="1:25" x14ac:dyDescent="0.2">
      <c r="A273" s="195"/>
      <c r="B273" s="195"/>
      <c r="C273" s="195"/>
      <c r="D273" s="195"/>
      <c r="E273" s="195"/>
      <c r="F273" s="195"/>
      <c r="G273" s="195"/>
      <c r="H273" s="195"/>
      <c r="I273" s="195"/>
      <c r="J273" s="195"/>
      <c r="K273" s="195"/>
      <c r="L273" s="195"/>
      <c r="M273" s="195"/>
      <c r="N273" s="195"/>
      <c r="O273" s="195"/>
      <c r="P273" s="219"/>
      <c r="Q273" s="195"/>
      <c r="R273" s="195"/>
      <c r="S273" s="195"/>
      <c r="T273" s="195"/>
      <c r="U273" s="195"/>
      <c r="V273" s="195"/>
      <c r="W273" s="195"/>
      <c r="X273" s="195"/>
      <c r="Y273" s="195"/>
    </row>
    <row r="274" spans="1:25" x14ac:dyDescent="0.2">
      <c r="A274" s="195"/>
      <c r="B274" s="195"/>
      <c r="C274" s="195"/>
      <c r="D274" s="195"/>
      <c r="E274" s="195"/>
      <c r="F274" s="195"/>
      <c r="G274" s="195"/>
      <c r="H274" s="195"/>
      <c r="I274" s="195"/>
      <c r="J274" s="195"/>
      <c r="K274" s="195"/>
      <c r="L274" s="195"/>
      <c r="M274" s="195"/>
      <c r="N274" s="195"/>
      <c r="O274" s="195"/>
      <c r="P274" s="219"/>
      <c r="Q274" s="195"/>
      <c r="R274" s="195"/>
      <c r="S274" s="195"/>
      <c r="T274" s="195"/>
      <c r="U274" s="195"/>
      <c r="V274" s="195"/>
      <c r="W274" s="195"/>
      <c r="X274" s="195"/>
      <c r="Y274" s="195"/>
    </row>
    <row r="275" spans="1:25" x14ac:dyDescent="0.2">
      <c r="A275" s="195"/>
      <c r="B275" s="195"/>
      <c r="C275" s="195"/>
      <c r="D275" s="195"/>
      <c r="E275" s="195"/>
      <c r="F275" s="195"/>
      <c r="G275" s="195"/>
      <c r="H275" s="195"/>
      <c r="I275" s="195"/>
      <c r="J275" s="195"/>
      <c r="K275" s="195"/>
      <c r="L275" s="195"/>
      <c r="M275" s="195"/>
      <c r="N275" s="195"/>
      <c r="O275" s="195"/>
      <c r="P275" s="219"/>
      <c r="Q275" s="195"/>
      <c r="R275" s="195"/>
      <c r="S275" s="195"/>
      <c r="T275" s="195"/>
      <c r="U275" s="195"/>
      <c r="V275" s="195"/>
      <c r="W275" s="195"/>
      <c r="X275" s="195"/>
      <c r="Y275" s="195"/>
    </row>
    <row r="276" spans="1:25" x14ac:dyDescent="0.2">
      <c r="A276" s="195"/>
      <c r="B276" s="195"/>
      <c r="C276" s="195"/>
      <c r="D276" s="195"/>
      <c r="E276" s="195"/>
      <c r="F276" s="195"/>
      <c r="G276" s="195"/>
      <c r="H276" s="195"/>
      <c r="I276" s="195"/>
      <c r="J276" s="195"/>
      <c r="K276" s="195"/>
      <c r="L276" s="195"/>
      <c r="M276" s="195"/>
      <c r="N276" s="195"/>
      <c r="O276" s="195"/>
      <c r="P276" s="219"/>
      <c r="Q276" s="195"/>
      <c r="R276" s="195"/>
      <c r="S276" s="195"/>
      <c r="T276" s="195"/>
      <c r="U276" s="195"/>
      <c r="V276" s="195"/>
      <c r="W276" s="195"/>
      <c r="X276" s="195"/>
      <c r="Y276" s="195"/>
    </row>
    <row r="277" spans="1:25" x14ac:dyDescent="0.2">
      <c r="A277" s="195"/>
      <c r="B277" s="195"/>
      <c r="C277" s="195"/>
      <c r="D277" s="195"/>
      <c r="E277" s="195"/>
      <c r="F277" s="195"/>
      <c r="G277" s="195"/>
      <c r="H277" s="195"/>
      <c r="I277" s="195"/>
      <c r="J277" s="195"/>
      <c r="K277" s="195"/>
      <c r="L277" s="195"/>
      <c r="M277" s="195"/>
      <c r="N277" s="195"/>
      <c r="O277" s="195"/>
      <c r="P277" s="219"/>
      <c r="Q277" s="195"/>
      <c r="R277" s="195"/>
      <c r="S277" s="195"/>
      <c r="T277" s="195"/>
      <c r="U277" s="195"/>
      <c r="V277" s="195"/>
      <c r="W277" s="195"/>
      <c r="X277" s="195"/>
      <c r="Y277" s="195"/>
    </row>
    <row r="278" spans="1:25" x14ac:dyDescent="0.2">
      <c r="A278" s="195"/>
      <c r="B278" s="195"/>
      <c r="C278" s="195"/>
      <c r="D278" s="195"/>
      <c r="E278" s="195"/>
      <c r="F278" s="195"/>
      <c r="G278" s="195"/>
      <c r="H278" s="195"/>
      <c r="I278" s="195"/>
      <c r="J278" s="195"/>
      <c r="K278" s="195"/>
      <c r="L278" s="195"/>
      <c r="M278" s="195"/>
      <c r="N278" s="195"/>
      <c r="O278" s="195"/>
      <c r="P278" s="219"/>
      <c r="Q278" s="195"/>
      <c r="R278" s="195"/>
      <c r="S278" s="195"/>
      <c r="T278" s="195"/>
      <c r="U278" s="195"/>
      <c r="V278" s="195"/>
      <c r="W278" s="195"/>
      <c r="X278" s="195"/>
      <c r="Y278" s="195"/>
    </row>
    <row r="279" spans="1:25" x14ac:dyDescent="0.2">
      <c r="A279" s="195"/>
      <c r="B279" s="195"/>
      <c r="C279" s="195"/>
      <c r="D279" s="195"/>
      <c r="E279" s="195"/>
      <c r="F279" s="195"/>
      <c r="G279" s="195"/>
      <c r="H279" s="195"/>
      <c r="I279" s="195"/>
      <c r="J279" s="195"/>
      <c r="K279" s="195"/>
      <c r="L279" s="195"/>
      <c r="M279" s="195"/>
      <c r="N279" s="195"/>
      <c r="O279" s="195"/>
      <c r="P279" s="219"/>
      <c r="Q279" s="195"/>
      <c r="R279" s="195"/>
      <c r="S279" s="195"/>
      <c r="T279" s="195"/>
      <c r="U279" s="195"/>
      <c r="V279" s="195"/>
      <c r="W279" s="195"/>
      <c r="X279" s="195"/>
      <c r="Y279" s="195"/>
    </row>
    <row r="280" spans="1:25" x14ac:dyDescent="0.2">
      <c r="A280" s="195"/>
      <c r="B280" s="195"/>
      <c r="C280" s="195"/>
      <c r="D280" s="195"/>
      <c r="E280" s="195"/>
      <c r="F280" s="195"/>
      <c r="G280" s="195"/>
      <c r="H280" s="195"/>
      <c r="I280" s="195"/>
      <c r="J280" s="195"/>
      <c r="K280" s="195"/>
      <c r="L280" s="195"/>
      <c r="M280" s="195"/>
      <c r="N280" s="195"/>
      <c r="O280" s="195"/>
      <c r="P280" s="219"/>
      <c r="Q280" s="195"/>
      <c r="R280" s="195"/>
      <c r="S280" s="195"/>
      <c r="T280" s="195"/>
      <c r="U280" s="195"/>
      <c r="V280" s="195"/>
      <c r="W280" s="195"/>
      <c r="X280" s="195"/>
      <c r="Y280" s="195"/>
    </row>
    <row r="281" spans="1:25" x14ac:dyDescent="0.2">
      <c r="A281" s="195"/>
      <c r="B281" s="195"/>
      <c r="C281" s="195"/>
      <c r="D281" s="195"/>
      <c r="E281" s="195"/>
      <c r="F281" s="195"/>
      <c r="G281" s="195"/>
      <c r="H281" s="195"/>
      <c r="I281" s="195"/>
      <c r="J281" s="195"/>
      <c r="K281" s="195"/>
      <c r="L281" s="195"/>
      <c r="M281" s="195"/>
      <c r="N281" s="195"/>
      <c r="O281" s="195"/>
      <c r="P281" s="219"/>
      <c r="Q281" s="195"/>
      <c r="R281" s="195"/>
      <c r="S281" s="195"/>
      <c r="T281" s="195"/>
      <c r="U281" s="195"/>
      <c r="V281" s="195"/>
      <c r="W281" s="195"/>
      <c r="X281" s="195"/>
      <c r="Y281" s="195"/>
    </row>
    <row r="282" spans="1:25" x14ac:dyDescent="0.2">
      <c r="A282" s="195"/>
      <c r="B282" s="195"/>
      <c r="C282" s="195"/>
      <c r="D282" s="195"/>
      <c r="E282" s="195"/>
      <c r="F282" s="195"/>
      <c r="G282" s="195"/>
      <c r="H282" s="195"/>
      <c r="I282" s="195"/>
      <c r="J282" s="195"/>
      <c r="K282" s="195"/>
      <c r="L282" s="195"/>
      <c r="M282" s="195"/>
      <c r="N282" s="195"/>
      <c r="O282" s="195"/>
      <c r="P282" s="219"/>
      <c r="Q282" s="195"/>
      <c r="R282" s="195"/>
      <c r="S282" s="195"/>
      <c r="T282" s="195"/>
      <c r="U282" s="195"/>
      <c r="V282" s="195"/>
      <c r="W282" s="195"/>
      <c r="X282" s="195"/>
      <c r="Y282" s="195"/>
    </row>
    <row r="283" spans="1:25" x14ac:dyDescent="0.2">
      <c r="A283" s="195"/>
      <c r="B283" s="195"/>
      <c r="C283" s="195"/>
      <c r="D283" s="195"/>
      <c r="E283" s="195"/>
      <c r="F283" s="195"/>
      <c r="G283" s="195"/>
      <c r="H283" s="195"/>
      <c r="I283" s="195"/>
      <c r="J283" s="195"/>
      <c r="K283" s="195"/>
      <c r="L283" s="195"/>
      <c r="M283" s="195"/>
      <c r="N283" s="195"/>
      <c r="O283" s="195"/>
      <c r="P283" s="219"/>
      <c r="Q283" s="195"/>
      <c r="R283" s="195"/>
      <c r="S283" s="195"/>
      <c r="T283" s="195"/>
      <c r="U283" s="195"/>
      <c r="V283" s="195"/>
      <c r="W283" s="195"/>
      <c r="X283" s="195"/>
      <c r="Y283" s="195"/>
    </row>
    <row r="284" spans="1:25" x14ac:dyDescent="0.2">
      <c r="A284" s="195"/>
      <c r="B284" s="195"/>
      <c r="C284" s="195"/>
      <c r="D284" s="195"/>
      <c r="E284" s="195"/>
      <c r="F284" s="195"/>
      <c r="G284" s="195"/>
      <c r="H284" s="195"/>
      <c r="I284" s="195"/>
      <c r="J284" s="195"/>
      <c r="K284" s="195"/>
      <c r="L284" s="195"/>
      <c r="M284" s="195"/>
      <c r="N284" s="195"/>
      <c r="O284" s="195"/>
      <c r="P284" s="219"/>
      <c r="Q284" s="195"/>
      <c r="R284" s="195"/>
      <c r="S284" s="195"/>
      <c r="T284" s="195"/>
      <c r="U284" s="195"/>
      <c r="V284" s="195"/>
      <c r="W284" s="195"/>
      <c r="X284" s="195"/>
      <c r="Y284" s="195"/>
    </row>
    <row r="285" spans="1:25" x14ac:dyDescent="0.2">
      <c r="A285" s="195"/>
      <c r="B285" s="195"/>
      <c r="C285" s="195"/>
      <c r="D285" s="195"/>
      <c r="E285" s="195"/>
      <c r="F285" s="195"/>
      <c r="G285" s="195"/>
      <c r="H285" s="195"/>
      <c r="I285" s="195"/>
      <c r="J285" s="195"/>
      <c r="K285" s="195"/>
      <c r="L285" s="195"/>
      <c r="M285" s="195"/>
      <c r="N285" s="195"/>
      <c r="O285" s="195"/>
      <c r="P285" s="219"/>
      <c r="Q285" s="195"/>
      <c r="R285" s="195"/>
      <c r="S285" s="195"/>
      <c r="T285" s="195"/>
      <c r="U285" s="195"/>
      <c r="V285" s="195"/>
      <c r="W285" s="195"/>
      <c r="X285" s="195"/>
      <c r="Y285" s="195"/>
    </row>
    <row r="286" spans="1:25" x14ac:dyDescent="0.2">
      <c r="A286" s="195"/>
      <c r="B286" s="195"/>
      <c r="C286" s="195"/>
      <c r="D286" s="195"/>
      <c r="E286" s="195"/>
      <c r="F286" s="195"/>
      <c r="G286" s="195"/>
      <c r="H286" s="195"/>
      <c r="I286" s="195"/>
      <c r="J286" s="195"/>
      <c r="K286" s="195"/>
      <c r="L286" s="195"/>
      <c r="M286" s="195"/>
      <c r="N286" s="195"/>
      <c r="O286" s="195"/>
      <c r="P286" s="219"/>
      <c r="Q286" s="195"/>
      <c r="R286" s="195"/>
      <c r="S286" s="195"/>
      <c r="T286" s="195"/>
      <c r="U286" s="195"/>
      <c r="V286" s="195"/>
      <c r="W286" s="195"/>
      <c r="X286" s="195"/>
      <c r="Y286" s="195"/>
    </row>
    <row r="287" spans="1:25" x14ac:dyDescent="0.2">
      <c r="A287" s="195"/>
      <c r="B287" s="195"/>
      <c r="C287" s="195"/>
      <c r="D287" s="195"/>
      <c r="E287" s="195"/>
      <c r="F287" s="195"/>
      <c r="G287" s="195"/>
      <c r="H287" s="195"/>
      <c r="I287" s="195"/>
      <c r="J287" s="195"/>
      <c r="K287" s="195"/>
      <c r="L287" s="195"/>
      <c r="M287" s="195"/>
      <c r="N287" s="195"/>
      <c r="O287" s="195"/>
      <c r="P287" s="219"/>
      <c r="Q287" s="195"/>
      <c r="R287" s="195"/>
      <c r="S287" s="195"/>
      <c r="T287" s="195"/>
      <c r="U287" s="195"/>
      <c r="V287" s="195"/>
      <c r="W287" s="195"/>
      <c r="X287" s="195"/>
      <c r="Y287" s="195"/>
    </row>
    <row r="288" spans="1:25" x14ac:dyDescent="0.2">
      <c r="A288" s="195"/>
      <c r="B288" s="195"/>
      <c r="C288" s="195"/>
      <c r="D288" s="195"/>
      <c r="E288" s="195"/>
      <c r="F288" s="195"/>
      <c r="G288" s="195"/>
      <c r="H288" s="195"/>
      <c r="I288" s="195"/>
      <c r="J288" s="195"/>
      <c r="K288" s="195"/>
      <c r="L288" s="195"/>
      <c r="M288" s="195"/>
      <c r="N288" s="195"/>
      <c r="O288" s="195"/>
      <c r="P288" s="219"/>
      <c r="Q288" s="195"/>
      <c r="R288" s="195"/>
      <c r="S288" s="195"/>
      <c r="T288" s="195"/>
      <c r="U288" s="195"/>
      <c r="V288" s="195"/>
      <c r="W288" s="195"/>
      <c r="X288" s="195"/>
      <c r="Y288" s="195"/>
    </row>
    <row r="289" spans="1:25" x14ac:dyDescent="0.2">
      <c r="A289" s="195"/>
      <c r="B289" s="195"/>
      <c r="C289" s="195"/>
      <c r="D289" s="195"/>
      <c r="E289" s="195"/>
      <c r="F289" s="195"/>
      <c r="G289" s="195"/>
      <c r="H289" s="195"/>
      <c r="I289" s="195"/>
      <c r="J289" s="195"/>
      <c r="K289" s="195"/>
      <c r="L289" s="195"/>
      <c r="M289" s="195"/>
      <c r="N289" s="195"/>
      <c r="O289" s="195"/>
      <c r="P289" s="219"/>
      <c r="Q289" s="195"/>
      <c r="R289" s="195"/>
      <c r="S289" s="195"/>
      <c r="T289" s="195"/>
      <c r="U289" s="195"/>
      <c r="V289" s="195"/>
      <c r="W289" s="195"/>
      <c r="X289" s="195"/>
      <c r="Y289" s="195"/>
    </row>
    <row r="290" spans="1:25" x14ac:dyDescent="0.2">
      <c r="A290" s="195"/>
      <c r="B290" s="195"/>
      <c r="C290" s="195"/>
      <c r="D290" s="195"/>
      <c r="E290" s="195"/>
      <c r="F290" s="195"/>
      <c r="G290" s="195"/>
      <c r="H290" s="195"/>
      <c r="I290" s="195"/>
      <c r="J290" s="195"/>
      <c r="K290" s="195"/>
      <c r="L290" s="195"/>
      <c r="M290" s="195"/>
      <c r="N290" s="195"/>
      <c r="O290" s="195"/>
      <c r="P290" s="219"/>
      <c r="Q290" s="195"/>
      <c r="R290" s="195"/>
      <c r="S290" s="195"/>
      <c r="T290" s="195"/>
      <c r="U290" s="195"/>
      <c r="V290" s="195"/>
      <c r="W290" s="195"/>
      <c r="X290" s="195"/>
      <c r="Y290" s="195"/>
    </row>
    <row r="291" spans="1:25" x14ac:dyDescent="0.2">
      <c r="A291" s="195"/>
      <c r="B291" s="195"/>
      <c r="C291" s="195"/>
      <c r="D291" s="195"/>
      <c r="E291" s="195"/>
      <c r="F291" s="195"/>
      <c r="G291" s="195"/>
      <c r="H291" s="195"/>
      <c r="I291" s="195"/>
      <c r="J291" s="195"/>
      <c r="K291" s="195"/>
      <c r="L291" s="195"/>
      <c r="M291" s="195"/>
      <c r="N291" s="195"/>
      <c r="O291" s="195"/>
      <c r="P291" s="219"/>
      <c r="Q291" s="195"/>
      <c r="R291" s="195"/>
      <c r="S291" s="195"/>
      <c r="T291" s="195"/>
      <c r="U291" s="195"/>
      <c r="V291" s="195"/>
      <c r="W291" s="195"/>
      <c r="X291" s="195"/>
      <c r="Y291" s="195"/>
    </row>
    <row r="292" spans="1:25" x14ac:dyDescent="0.2">
      <c r="A292" s="195"/>
      <c r="B292" s="195"/>
      <c r="C292" s="195"/>
      <c r="D292" s="195"/>
      <c r="E292" s="195"/>
      <c r="F292" s="195"/>
      <c r="G292" s="195"/>
      <c r="H292" s="195"/>
      <c r="I292" s="195"/>
      <c r="J292" s="195"/>
      <c r="K292" s="195"/>
      <c r="L292" s="195"/>
      <c r="M292" s="195"/>
      <c r="N292" s="195"/>
      <c r="O292" s="195"/>
      <c r="P292" s="219"/>
      <c r="Q292" s="195"/>
      <c r="R292" s="195"/>
      <c r="S292" s="195"/>
      <c r="T292" s="195"/>
      <c r="U292" s="195"/>
      <c r="V292" s="195"/>
      <c r="W292" s="195"/>
      <c r="X292" s="195"/>
      <c r="Y292" s="195"/>
    </row>
    <row r="293" spans="1:25" x14ac:dyDescent="0.2">
      <c r="A293" s="195"/>
      <c r="B293" s="195"/>
      <c r="C293" s="195"/>
      <c r="D293" s="195"/>
      <c r="E293" s="195"/>
      <c r="F293" s="195"/>
      <c r="G293" s="195"/>
      <c r="H293" s="195"/>
      <c r="I293" s="195"/>
      <c r="J293" s="195"/>
      <c r="K293" s="195"/>
      <c r="L293" s="195"/>
      <c r="M293" s="195"/>
      <c r="N293" s="195"/>
      <c r="O293" s="195"/>
      <c r="P293" s="219"/>
      <c r="Q293" s="195"/>
      <c r="R293" s="195"/>
      <c r="S293" s="195"/>
      <c r="T293" s="195"/>
      <c r="U293" s="195"/>
      <c r="V293" s="195"/>
      <c r="W293" s="195"/>
      <c r="X293" s="195"/>
      <c r="Y293" s="195"/>
    </row>
    <row r="294" spans="1:25" x14ac:dyDescent="0.2">
      <c r="A294" s="195"/>
      <c r="B294" s="195"/>
      <c r="C294" s="195"/>
      <c r="D294" s="195"/>
      <c r="E294" s="195"/>
      <c r="F294" s="195"/>
      <c r="G294" s="195"/>
      <c r="H294" s="195"/>
      <c r="I294" s="195"/>
      <c r="J294" s="195"/>
      <c r="K294" s="195"/>
      <c r="L294" s="195"/>
      <c r="M294" s="195"/>
      <c r="N294" s="195"/>
      <c r="O294" s="195"/>
      <c r="P294" s="219"/>
      <c r="Q294" s="195"/>
      <c r="R294" s="195"/>
      <c r="S294" s="195"/>
      <c r="T294" s="195"/>
      <c r="U294" s="195"/>
      <c r="V294" s="195"/>
      <c r="W294" s="195"/>
      <c r="X294" s="195"/>
      <c r="Y294" s="195"/>
    </row>
    <row r="295" spans="1:25" x14ac:dyDescent="0.2">
      <c r="A295" s="195"/>
      <c r="B295" s="195"/>
      <c r="C295" s="195"/>
      <c r="D295" s="195"/>
      <c r="E295" s="195"/>
      <c r="F295" s="195"/>
      <c r="G295" s="195"/>
      <c r="H295" s="195"/>
      <c r="I295" s="195"/>
      <c r="J295" s="195"/>
      <c r="K295" s="195"/>
      <c r="L295" s="195"/>
      <c r="M295" s="195"/>
      <c r="N295" s="195"/>
      <c r="O295" s="195"/>
      <c r="P295" s="219"/>
      <c r="Q295" s="195"/>
      <c r="R295" s="195"/>
      <c r="S295" s="195"/>
      <c r="T295" s="195"/>
      <c r="U295" s="195"/>
      <c r="V295" s="195"/>
      <c r="W295" s="195"/>
      <c r="X295" s="195"/>
      <c r="Y295" s="195"/>
    </row>
    <row r="296" spans="1:25" x14ac:dyDescent="0.2">
      <c r="A296" s="195"/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219"/>
      <c r="Q296" s="195"/>
      <c r="R296" s="195"/>
      <c r="S296" s="195"/>
      <c r="T296" s="195"/>
      <c r="U296" s="195"/>
      <c r="V296" s="195"/>
      <c r="W296" s="195"/>
      <c r="X296" s="195"/>
      <c r="Y296" s="195"/>
    </row>
    <row r="297" spans="1:25" x14ac:dyDescent="0.2">
      <c r="A297" s="195"/>
      <c r="B297" s="195"/>
      <c r="C297" s="195"/>
      <c r="D297" s="195"/>
      <c r="E297" s="195"/>
      <c r="F297" s="195"/>
      <c r="G297" s="195"/>
      <c r="H297" s="195"/>
      <c r="I297" s="195"/>
      <c r="J297" s="195"/>
      <c r="K297" s="195"/>
      <c r="L297" s="195"/>
      <c r="M297" s="195"/>
      <c r="N297" s="195"/>
      <c r="O297" s="195"/>
      <c r="P297" s="219"/>
      <c r="Q297" s="195"/>
      <c r="R297" s="195"/>
      <c r="S297" s="195"/>
      <c r="T297" s="195"/>
      <c r="U297" s="195"/>
      <c r="V297" s="195"/>
      <c r="W297" s="195"/>
      <c r="X297" s="195"/>
      <c r="Y297" s="195"/>
    </row>
    <row r="298" spans="1:25" x14ac:dyDescent="0.2">
      <c r="A298" s="195"/>
      <c r="B298" s="195"/>
      <c r="C298" s="195"/>
      <c r="D298" s="195"/>
      <c r="E298" s="195"/>
      <c r="F298" s="195"/>
      <c r="G298" s="195"/>
      <c r="H298" s="195"/>
      <c r="I298" s="195"/>
      <c r="J298" s="195"/>
      <c r="K298" s="195"/>
      <c r="L298" s="195"/>
      <c r="M298" s="195"/>
      <c r="N298" s="195"/>
      <c r="O298" s="195"/>
      <c r="P298" s="219"/>
      <c r="Q298" s="195"/>
      <c r="R298" s="195"/>
      <c r="S298" s="195"/>
      <c r="T298" s="195"/>
      <c r="U298" s="195"/>
      <c r="V298" s="195"/>
      <c r="W298" s="195"/>
      <c r="X298" s="195"/>
      <c r="Y298" s="195"/>
    </row>
    <row r="299" spans="1:25" x14ac:dyDescent="0.2">
      <c r="A299" s="195"/>
      <c r="B299" s="195"/>
      <c r="C299" s="195"/>
      <c r="D299" s="195"/>
      <c r="E299" s="195"/>
      <c r="F299" s="195"/>
      <c r="G299" s="195"/>
      <c r="H299" s="195"/>
      <c r="I299" s="195"/>
      <c r="J299" s="195"/>
      <c r="K299" s="195"/>
      <c r="L299" s="195"/>
      <c r="M299" s="195"/>
      <c r="N299" s="195"/>
      <c r="O299" s="195"/>
      <c r="P299" s="219"/>
      <c r="Q299" s="195"/>
      <c r="R299" s="195"/>
      <c r="S299" s="195"/>
      <c r="T299" s="195"/>
      <c r="U299" s="195"/>
      <c r="V299" s="195"/>
      <c r="W299" s="195"/>
      <c r="X299" s="195"/>
      <c r="Y299" s="195"/>
    </row>
    <row r="300" spans="1:25" x14ac:dyDescent="0.2">
      <c r="A300" s="195"/>
      <c r="B300" s="195"/>
      <c r="C300" s="195"/>
      <c r="D300" s="195"/>
      <c r="E300" s="195"/>
      <c r="F300" s="195"/>
      <c r="G300" s="195"/>
      <c r="H300" s="195"/>
      <c r="I300" s="195"/>
      <c r="J300" s="195"/>
      <c r="K300" s="195"/>
      <c r="L300" s="195"/>
      <c r="M300" s="195"/>
      <c r="N300" s="195"/>
      <c r="O300" s="195"/>
      <c r="P300" s="219"/>
      <c r="Q300" s="195"/>
      <c r="R300" s="195"/>
      <c r="S300" s="195"/>
      <c r="T300" s="195"/>
      <c r="U300" s="195"/>
      <c r="V300" s="195"/>
      <c r="W300" s="195"/>
      <c r="X300" s="195"/>
      <c r="Y300" s="195"/>
    </row>
    <row r="301" spans="1:25" x14ac:dyDescent="0.2">
      <c r="A301" s="195"/>
      <c r="B301" s="195"/>
      <c r="C301" s="195"/>
      <c r="D301" s="195"/>
      <c r="E301" s="195"/>
      <c r="F301" s="195"/>
      <c r="G301" s="195"/>
      <c r="H301" s="195"/>
      <c r="I301" s="195"/>
      <c r="J301" s="195"/>
      <c r="K301" s="195"/>
      <c r="L301" s="195"/>
      <c r="M301" s="195"/>
      <c r="N301" s="195"/>
      <c r="O301" s="195"/>
      <c r="P301" s="219"/>
      <c r="Q301" s="195"/>
      <c r="R301" s="195"/>
      <c r="S301" s="195"/>
      <c r="T301" s="195"/>
      <c r="U301" s="195"/>
      <c r="V301" s="195"/>
      <c r="W301" s="195"/>
      <c r="X301" s="195"/>
      <c r="Y301" s="195"/>
    </row>
    <row r="302" spans="1:25" x14ac:dyDescent="0.2">
      <c r="A302" s="195"/>
      <c r="B302" s="195"/>
      <c r="C302" s="195"/>
      <c r="D302" s="195"/>
      <c r="E302" s="195"/>
      <c r="F302" s="195"/>
      <c r="G302" s="195"/>
      <c r="H302" s="195"/>
      <c r="I302" s="195"/>
      <c r="J302" s="195"/>
      <c r="K302" s="195"/>
      <c r="L302" s="195"/>
      <c r="M302" s="195"/>
      <c r="N302" s="195"/>
      <c r="O302" s="195"/>
      <c r="P302" s="219"/>
      <c r="Q302" s="195"/>
      <c r="R302" s="195"/>
      <c r="S302" s="195"/>
      <c r="T302" s="195"/>
      <c r="U302" s="195"/>
      <c r="V302" s="195"/>
      <c r="W302" s="195"/>
      <c r="X302" s="195"/>
      <c r="Y302" s="195"/>
    </row>
    <row r="303" spans="1:25" x14ac:dyDescent="0.2">
      <c r="A303" s="195"/>
      <c r="B303" s="195"/>
      <c r="C303" s="195"/>
      <c r="D303" s="195"/>
      <c r="E303" s="195"/>
      <c r="F303" s="195"/>
      <c r="G303" s="195"/>
      <c r="H303" s="195"/>
      <c r="I303" s="195"/>
      <c r="J303" s="195"/>
      <c r="K303" s="195"/>
      <c r="L303" s="195"/>
      <c r="M303" s="195"/>
      <c r="N303" s="195"/>
      <c r="O303" s="195"/>
      <c r="P303" s="219"/>
      <c r="Q303" s="195"/>
      <c r="R303" s="195"/>
      <c r="S303" s="195"/>
      <c r="T303" s="195"/>
      <c r="U303" s="195"/>
      <c r="V303" s="195"/>
      <c r="W303" s="195"/>
      <c r="X303" s="195"/>
      <c r="Y303" s="195"/>
    </row>
    <row r="304" spans="1:25" x14ac:dyDescent="0.2">
      <c r="A304" s="195"/>
      <c r="B304" s="195"/>
      <c r="C304" s="195"/>
      <c r="D304" s="195"/>
      <c r="E304" s="195"/>
      <c r="F304" s="195"/>
      <c r="G304" s="195"/>
      <c r="H304" s="195"/>
      <c r="I304" s="195"/>
      <c r="J304" s="195"/>
      <c r="K304" s="195"/>
      <c r="L304" s="195"/>
      <c r="M304" s="195"/>
      <c r="N304" s="195"/>
      <c r="O304" s="195"/>
      <c r="P304" s="219"/>
      <c r="Q304" s="195"/>
      <c r="R304" s="195"/>
      <c r="S304" s="195"/>
      <c r="T304" s="195"/>
      <c r="U304" s="195"/>
      <c r="V304" s="195"/>
      <c r="W304" s="195"/>
      <c r="X304" s="195"/>
      <c r="Y304" s="195"/>
    </row>
    <row r="305" spans="1:25" x14ac:dyDescent="0.2">
      <c r="A305" s="195"/>
      <c r="B305" s="195"/>
      <c r="C305" s="195"/>
      <c r="D305" s="195"/>
      <c r="E305" s="195"/>
      <c r="F305" s="195"/>
      <c r="G305" s="195"/>
      <c r="H305" s="195"/>
      <c r="I305" s="195"/>
      <c r="J305" s="195"/>
      <c r="K305" s="195"/>
      <c r="L305" s="195"/>
      <c r="M305" s="195"/>
      <c r="N305" s="195"/>
      <c r="O305" s="195"/>
      <c r="P305" s="219"/>
      <c r="Q305" s="195"/>
      <c r="R305" s="195"/>
      <c r="S305" s="195"/>
      <c r="T305" s="195"/>
      <c r="U305" s="195"/>
      <c r="V305" s="195"/>
      <c r="W305" s="195"/>
      <c r="X305" s="195"/>
      <c r="Y305" s="195"/>
    </row>
    <row r="306" spans="1:25" x14ac:dyDescent="0.2">
      <c r="A306" s="195"/>
      <c r="B306" s="195"/>
      <c r="C306" s="195"/>
      <c r="D306" s="195"/>
      <c r="E306" s="195"/>
      <c r="F306" s="195"/>
      <c r="G306" s="195"/>
      <c r="H306" s="195"/>
      <c r="I306" s="195"/>
      <c r="J306" s="195"/>
      <c r="K306" s="195"/>
      <c r="L306" s="195"/>
      <c r="M306" s="195"/>
      <c r="N306" s="195"/>
      <c r="O306" s="195"/>
      <c r="P306" s="219"/>
      <c r="Q306" s="195"/>
      <c r="R306" s="195"/>
      <c r="S306" s="195"/>
      <c r="T306" s="195"/>
      <c r="U306" s="195"/>
      <c r="V306" s="195"/>
      <c r="W306" s="195"/>
      <c r="X306" s="195"/>
      <c r="Y306" s="195"/>
    </row>
    <row r="307" spans="1:25" x14ac:dyDescent="0.2">
      <c r="A307" s="195"/>
      <c r="B307" s="195"/>
      <c r="C307" s="195"/>
      <c r="D307" s="195"/>
      <c r="E307" s="195"/>
      <c r="F307" s="195"/>
      <c r="G307" s="195"/>
      <c r="H307" s="195"/>
      <c r="I307" s="195"/>
      <c r="J307" s="195"/>
      <c r="K307" s="195"/>
      <c r="L307" s="195"/>
      <c r="M307" s="195"/>
      <c r="N307" s="195"/>
      <c r="O307" s="195"/>
      <c r="P307" s="219"/>
      <c r="Q307" s="195"/>
      <c r="R307" s="195"/>
      <c r="S307" s="195"/>
      <c r="T307" s="195"/>
      <c r="U307" s="195"/>
      <c r="V307" s="195"/>
      <c r="W307" s="195"/>
      <c r="X307" s="195"/>
      <c r="Y307" s="195"/>
    </row>
    <row r="308" spans="1:25" x14ac:dyDescent="0.2">
      <c r="A308" s="195"/>
      <c r="B308" s="195"/>
      <c r="C308" s="195"/>
      <c r="D308" s="195"/>
      <c r="E308" s="195"/>
      <c r="F308" s="195"/>
      <c r="G308" s="195"/>
      <c r="H308" s="195"/>
      <c r="I308" s="195"/>
      <c r="J308" s="195"/>
      <c r="K308" s="195"/>
      <c r="L308" s="195"/>
      <c r="M308" s="195"/>
      <c r="N308" s="195"/>
      <c r="O308" s="195"/>
      <c r="P308" s="219"/>
      <c r="Q308" s="195"/>
      <c r="R308" s="195"/>
      <c r="S308" s="195"/>
      <c r="T308" s="195"/>
      <c r="U308" s="195"/>
      <c r="V308" s="195"/>
      <c r="W308" s="195"/>
      <c r="X308" s="195"/>
      <c r="Y308" s="195"/>
    </row>
    <row r="309" spans="1:25" x14ac:dyDescent="0.2">
      <c r="A309" s="195"/>
      <c r="B309" s="195"/>
      <c r="C309" s="195"/>
      <c r="D309" s="195"/>
      <c r="E309" s="195"/>
      <c r="F309" s="195"/>
      <c r="G309" s="195"/>
      <c r="H309" s="195"/>
      <c r="I309" s="195"/>
      <c r="J309" s="195"/>
      <c r="K309" s="195"/>
      <c r="L309" s="195"/>
      <c r="M309" s="195"/>
      <c r="N309" s="195"/>
      <c r="O309" s="195"/>
      <c r="P309" s="219"/>
      <c r="Q309" s="195"/>
      <c r="R309" s="195"/>
      <c r="S309" s="195"/>
      <c r="T309" s="195"/>
      <c r="U309" s="195"/>
      <c r="V309" s="195"/>
      <c r="W309" s="195"/>
      <c r="X309" s="195"/>
      <c r="Y309" s="195"/>
    </row>
    <row r="310" spans="1:25" x14ac:dyDescent="0.2">
      <c r="A310" s="195"/>
      <c r="B310" s="195"/>
      <c r="C310" s="195"/>
      <c r="D310" s="195"/>
      <c r="E310" s="195"/>
      <c r="F310" s="195"/>
      <c r="G310" s="195"/>
      <c r="H310" s="195"/>
      <c r="I310" s="195"/>
      <c r="J310" s="195"/>
      <c r="K310" s="195"/>
      <c r="L310" s="195"/>
      <c r="M310" s="195"/>
      <c r="N310" s="195"/>
      <c r="O310" s="195"/>
      <c r="P310" s="219"/>
      <c r="Q310" s="195"/>
      <c r="R310" s="195"/>
      <c r="S310" s="195"/>
      <c r="T310" s="195"/>
      <c r="U310" s="195"/>
      <c r="V310" s="195"/>
      <c r="W310" s="195"/>
      <c r="X310" s="195"/>
      <c r="Y310" s="195"/>
    </row>
    <row r="311" spans="1:25" x14ac:dyDescent="0.2">
      <c r="A311" s="195"/>
      <c r="B311" s="195"/>
      <c r="C311" s="195"/>
      <c r="D311" s="195"/>
      <c r="E311" s="195"/>
      <c r="F311" s="195"/>
      <c r="G311" s="195"/>
      <c r="H311" s="195"/>
      <c r="I311" s="195"/>
      <c r="J311" s="195"/>
      <c r="K311" s="195"/>
      <c r="L311" s="195"/>
      <c r="M311" s="195"/>
      <c r="N311" s="195"/>
      <c r="O311" s="195"/>
      <c r="P311" s="219"/>
      <c r="Q311" s="195"/>
      <c r="R311" s="195"/>
      <c r="S311" s="195"/>
      <c r="T311" s="195"/>
      <c r="U311" s="195"/>
      <c r="V311" s="195"/>
      <c r="W311" s="195"/>
      <c r="X311" s="195"/>
      <c r="Y311" s="195"/>
    </row>
    <row r="312" spans="1:25" x14ac:dyDescent="0.2">
      <c r="A312" s="195"/>
      <c r="B312" s="195"/>
      <c r="C312" s="195"/>
      <c r="D312" s="195"/>
      <c r="E312" s="195"/>
      <c r="F312" s="195"/>
      <c r="G312" s="195"/>
      <c r="H312" s="195"/>
      <c r="I312" s="195"/>
      <c r="J312" s="195"/>
      <c r="K312" s="195"/>
      <c r="L312" s="195"/>
      <c r="M312" s="195"/>
      <c r="N312" s="195"/>
      <c r="O312" s="195"/>
      <c r="P312" s="219"/>
      <c r="Q312" s="195"/>
      <c r="R312" s="195"/>
      <c r="S312" s="195"/>
      <c r="T312" s="195"/>
      <c r="U312" s="195"/>
      <c r="V312" s="195"/>
      <c r="W312" s="195"/>
      <c r="X312" s="195"/>
      <c r="Y312" s="195"/>
    </row>
    <row r="313" spans="1:25" x14ac:dyDescent="0.2">
      <c r="A313" s="195"/>
      <c r="B313" s="195"/>
      <c r="C313" s="195"/>
      <c r="D313" s="195"/>
      <c r="E313" s="195"/>
      <c r="F313" s="195"/>
      <c r="G313" s="195"/>
      <c r="H313" s="195"/>
      <c r="I313" s="195"/>
      <c r="J313" s="195"/>
      <c r="K313" s="195"/>
      <c r="L313" s="195"/>
      <c r="M313" s="195"/>
      <c r="N313" s="195"/>
      <c r="O313" s="195"/>
      <c r="P313" s="219"/>
      <c r="Q313" s="195"/>
      <c r="R313" s="195"/>
      <c r="S313" s="195"/>
      <c r="T313" s="195"/>
      <c r="U313" s="195"/>
      <c r="V313" s="195"/>
      <c r="W313" s="195"/>
      <c r="X313" s="195"/>
      <c r="Y313" s="195"/>
    </row>
    <row r="314" spans="1:25" x14ac:dyDescent="0.2">
      <c r="A314" s="195"/>
      <c r="B314" s="195"/>
      <c r="C314" s="195"/>
      <c r="D314" s="195"/>
      <c r="E314" s="195"/>
      <c r="F314" s="195"/>
      <c r="G314" s="195"/>
      <c r="H314" s="195"/>
      <c r="I314" s="195"/>
      <c r="J314" s="195"/>
      <c r="K314" s="195"/>
      <c r="L314" s="195"/>
      <c r="M314" s="195"/>
      <c r="N314" s="195"/>
      <c r="O314" s="195"/>
      <c r="P314" s="219"/>
      <c r="Q314" s="195"/>
      <c r="R314" s="195"/>
      <c r="S314" s="195"/>
      <c r="T314" s="195"/>
      <c r="U314" s="195"/>
      <c r="V314" s="195"/>
      <c r="W314" s="195"/>
      <c r="X314" s="195"/>
      <c r="Y314" s="195"/>
    </row>
    <row r="315" spans="1:25" x14ac:dyDescent="0.2">
      <c r="A315" s="195"/>
      <c r="B315" s="195"/>
      <c r="C315" s="195"/>
      <c r="D315" s="195"/>
      <c r="E315" s="195"/>
      <c r="F315" s="195"/>
      <c r="G315" s="195"/>
      <c r="H315" s="195"/>
      <c r="I315" s="195"/>
      <c r="J315" s="195"/>
      <c r="K315" s="195"/>
      <c r="L315" s="195"/>
      <c r="M315" s="195"/>
      <c r="N315" s="195"/>
      <c r="O315" s="195"/>
      <c r="P315" s="219"/>
      <c r="Q315" s="195"/>
      <c r="R315" s="195"/>
      <c r="S315" s="195"/>
      <c r="T315" s="195"/>
      <c r="U315" s="195"/>
      <c r="V315" s="195"/>
      <c r="W315" s="195"/>
      <c r="X315" s="195"/>
      <c r="Y315" s="195"/>
    </row>
    <row r="316" spans="1:25" x14ac:dyDescent="0.2">
      <c r="A316" s="195"/>
      <c r="B316" s="195"/>
      <c r="C316" s="195"/>
      <c r="D316" s="195"/>
      <c r="E316" s="195"/>
      <c r="F316" s="195"/>
      <c r="G316" s="195"/>
      <c r="H316" s="195"/>
      <c r="I316" s="195"/>
      <c r="J316" s="195"/>
      <c r="K316" s="195"/>
      <c r="L316" s="195"/>
      <c r="M316" s="195"/>
      <c r="N316" s="195"/>
      <c r="O316" s="195"/>
      <c r="P316" s="219"/>
      <c r="Q316" s="195"/>
      <c r="R316" s="195"/>
      <c r="S316" s="195"/>
      <c r="T316" s="195"/>
      <c r="U316" s="195"/>
      <c r="V316" s="195"/>
      <c r="W316" s="195"/>
      <c r="X316" s="195"/>
      <c r="Y316" s="195"/>
    </row>
    <row r="317" spans="1:25" x14ac:dyDescent="0.2">
      <c r="A317" s="195"/>
      <c r="B317" s="195"/>
      <c r="C317" s="195"/>
      <c r="D317" s="195"/>
      <c r="E317" s="195"/>
      <c r="F317" s="195"/>
      <c r="G317" s="195"/>
      <c r="H317" s="195"/>
      <c r="I317" s="195"/>
      <c r="J317" s="195"/>
      <c r="K317" s="195"/>
      <c r="L317" s="195"/>
      <c r="M317" s="195"/>
      <c r="N317" s="195"/>
      <c r="O317" s="195"/>
      <c r="P317" s="219"/>
      <c r="Q317" s="195"/>
      <c r="R317" s="195"/>
      <c r="S317" s="195"/>
      <c r="T317" s="195"/>
      <c r="U317" s="195"/>
      <c r="V317" s="195"/>
      <c r="W317" s="195"/>
      <c r="X317" s="195"/>
      <c r="Y317" s="195"/>
    </row>
    <row r="318" spans="1:25" x14ac:dyDescent="0.2">
      <c r="A318" s="195"/>
      <c r="B318" s="195"/>
      <c r="C318" s="195"/>
      <c r="D318" s="195"/>
      <c r="E318" s="195"/>
      <c r="F318" s="195"/>
      <c r="G318" s="195"/>
      <c r="H318" s="195"/>
      <c r="I318" s="195"/>
      <c r="J318" s="195"/>
      <c r="K318" s="195"/>
      <c r="L318" s="195"/>
      <c r="M318" s="195"/>
      <c r="N318" s="195"/>
      <c r="O318" s="195"/>
      <c r="P318" s="219"/>
      <c r="Q318" s="195"/>
      <c r="R318" s="195"/>
      <c r="S318" s="195"/>
      <c r="T318" s="195"/>
      <c r="U318" s="195"/>
      <c r="V318" s="195"/>
      <c r="W318" s="195"/>
      <c r="X318" s="195"/>
      <c r="Y318" s="195"/>
    </row>
    <row r="319" spans="1:25" x14ac:dyDescent="0.2">
      <c r="A319" s="195"/>
      <c r="B319" s="195"/>
      <c r="C319" s="195"/>
      <c r="D319" s="195"/>
      <c r="E319" s="195"/>
      <c r="F319" s="195"/>
      <c r="G319" s="195"/>
      <c r="H319" s="195"/>
      <c r="I319" s="195"/>
      <c r="J319" s="195"/>
      <c r="K319" s="195"/>
      <c r="L319" s="195"/>
      <c r="M319" s="195"/>
      <c r="N319" s="195"/>
      <c r="O319" s="195"/>
      <c r="P319" s="219"/>
      <c r="Q319" s="195"/>
      <c r="R319" s="195"/>
      <c r="S319" s="195"/>
      <c r="T319" s="195"/>
      <c r="U319" s="195"/>
      <c r="V319" s="195"/>
      <c r="W319" s="195"/>
      <c r="X319" s="195"/>
      <c r="Y319" s="195"/>
    </row>
    <row r="320" spans="1:25" x14ac:dyDescent="0.2">
      <c r="A320" s="195"/>
      <c r="B320" s="195"/>
      <c r="C320" s="195"/>
      <c r="D320" s="195"/>
      <c r="E320" s="195"/>
      <c r="F320" s="195"/>
      <c r="G320" s="195"/>
      <c r="H320" s="195"/>
      <c r="I320" s="195"/>
      <c r="J320" s="195"/>
      <c r="K320" s="195"/>
      <c r="L320" s="195"/>
      <c r="M320" s="195"/>
      <c r="N320" s="195"/>
      <c r="O320" s="195"/>
      <c r="P320" s="219"/>
      <c r="Q320" s="195"/>
      <c r="R320" s="195"/>
      <c r="S320" s="195"/>
      <c r="T320" s="195"/>
      <c r="U320" s="195"/>
      <c r="V320" s="195"/>
      <c r="W320" s="195"/>
      <c r="X320" s="195"/>
      <c r="Y320" s="195"/>
    </row>
    <row r="321" spans="1:25" x14ac:dyDescent="0.2">
      <c r="A321" s="195"/>
      <c r="B321" s="195"/>
      <c r="C321" s="195"/>
      <c r="D321" s="195"/>
      <c r="E321" s="195"/>
      <c r="F321" s="195"/>
      <c r="G321" s="195"/>
      <c r="H321" s="195"/>
      <c r="I321" s="195"/>
      <c r="J321" s="195"/>
      <c r="K321" s="195"/>
      <c r="L321" s="195"/>
      <c r="M321" s="195"/>
      <c r="N321" s="195"/>
      <c r="O321" s="195"/>
      <c r="P321" s="219"/>
      <c r="Q321" s="195"/>
      <c r="R321" s="195"/>
      <c r="S321" s="195"/>
      <c r="T321" s="195"/>
      <c r="U321" s="195"/>
      <c r="V321" s="195"/>
      <c r="W321" s="195"/>
      <c r="X321" s="195"/>
      <c r="Y321" s="195"/>
    </row>
    <row r="322" spans="1:25" x14ac:dyDescent="0.2">
      <c r="A322" s="195"/>
      <c r="B322" s="195"/>
      <c r="C322" s="195"/>
      <c r="D322" s="195"/>
      <c r="E322" s="195"/>
      <c r="F322" s="195"/>
      <c r="G322" s="195"/>
      <c r="H322" s="195"/>
      <c r="I322" s="195"/>
      <c r="J322" s="195"/>
      <c r="K322" s="195"/>
      <c r="L322" s="195"/>
      <c r="M322" s="195"/>
      <c r="N322" s="195"/>
      <c r="O322" s="195"/>
      <c r="P322" s="219"/>
      <c r="Q322" s="195"/>
      <c r="R322" s="195"/>
      <c r="S322" s="195"/>
      <c r="T322" s="195"/>
      <c r="U322" s="195"/>
      <c r="V322" s="195"/>
      <c r="W322" s="195"/>
      <c r="X322" s="195"/>
      <c r="Y322" s="195"/>
    </row>
    <row r="323" spans="1:25" x14ac:dyDescent="0.2">
      <c r="A323" s="195"/>
      <c r="B323" s="195"/>
      <c r="C323" s="195"/>
      <c r="D323" s="195"/>
      <c r="E323" s="195"/>
      <c r="F323" s="195"/>
      <c r="G323" s="195"/>
      <c r="H323" s="195"/>
      <c r="I323" s="195"/>
      <c r="J323" s="195"/>
      <c r="K323" s="195"/>
      <c r="L323" s="195"/>
      <c r="M323" s="195"/>
      <c r="N323" s="195"/>
      <c r="O323" s="195"/>
      <c r="P323" s="219"/>
      <c r="Q323" s="195"/>
      <c r="R323" s="195"/>
      <c r="S323" s="195"/>
      <c r="T323" s="195"/>
      <c r="U323" s="195"/>
      <c r="V323" s="195"/>
      <c r="W323" s="195"/>
      <c r="X323" s="195"/>
      <c r="Y323" s="195"/>
    </row>
    <row r="324" spans="1:25" x14ac:dyDescent="0.2">
      <c r="A324" s="195"/>
      <c r="B324" s="195"/>
      <c r="C324" s="195"/>
      <c r="D324" s="195"/>
      <c r="E324" s="195"/>
      <c r="F324" s="195"/>
      <c r="G324" s="195"/>
      <c r="H324" s="195"/>
      <c r="I324" s="195"/>
      <c r="J324" s="195"/>
      <c r="K324" s="195"/>
      <c r="L324" s="195"/>
      <c r="M324" s="195"/>
      <c r="N324" s="195"/>
      <c r="O324" s="195"/>
      <c r="P324" s="219"/>
      <c r="Q324" s="195"/>
      <c r="R324" s="195"/>
      <c r="S324" s="195"/>
      <c r="T324" s="195"/>
      <c r="U324" s="195"/>
      <c r="V324" s="195"/>
      <c r="W324" s="195"/>
      <c r="X324" s="195"/>
      <c r="Y324" s="195"/>
    </row>
    <row r="325" spans="1:25" x14ac:dyDescent="0.2">
      <c r="A325" s="195"/>
      <c r="B325" s="195"/>
      <c r="C325" s="195"/>
      <c r="D325" s="195"/>
      <c r="E325" s="195"/>
      <c r="F325" s="195"/>
      <c r="G325" s="195"/>
      <c r="H325" s="195"/>
      <c r="I325" s="195"/>
      <c r="J325" s="195"/>
      <c r="K325" s="195"/>
      <c r="L325" s="195"/>
      <c r="M325" s="195"/>
      <c r="N325" s="195"/>
      <c r="O325" s="195"/>
      <c r="P325" s="219"/>
      <c r="Q325" s="195"/>
      <c r="R325" s="195"/>
      <c r="S325" s="195"/>
      <c r="T325" s="195"/>
      <c r="U325" s="195"/>
      <c r="V325" s="195"/>
      <c r="W325" s="195"/>
      <c r="X325" s="195"/>
      <c r="Y325" s="195"/>
    </row>
    <row r="326" spans="1:25" x14ac:dyDescent="0.2">
      <c r="A326" s="195"/>
      <c r="B326" s="195"/>
      <c r="C326" s="195"/>
      <c r="D326" s="195"/>
      <c r="E326" s="195"/>
      <c r="F326" s="195"/>
      <c r="G326" s="195"/>
      <c r="H326" s="195"/>
      <c r="I326" s="195"/>
      <c r="J326" s="195"/>
      <c r="K326" s="195"/>
      <c r="L326" s="195"/>
      <c r="M326" s="195"/>
      <c r="N326" s="195"/>
      <c r="O326" s="195"/>
      <c r="P326" s="219"/>
      <c r="Q326" s="195"/>
      <c r="R326" s="195"/>
      <c r="S326" s="195"/>
      <c r="T326" s="195"/>
      <c r="U326" s="195"/>
      <c r="V326" s="195"/>
      <c r="W326" s="195"/>
      <c r="X326" s="195"/>
      <c r="Y326" s="195"/>
    </row>
    <row r="327" spans="1:25" x14ac:dyDescent="0.2">
      <c r="A327" s="195"/>
      <c r="B327" s="195"/>
      <c r="C327" s="195"/>
      <c r="D327" s="195"/>
      <c r="E327" s="195"/>
      <c r="F327" s="195"/>
      <c r="G327" s="195"/>
      <c r="H327" s="195"/>
      <c r="I327" s="195"/>
      <c r="J327" s="195"/>
      <c r="K327" s="195"/>
      <c r="L327" s="195"/>
      <c r="M327" s="195"/>
      <c r="N327" s="195"/>
      <c r="O327" s="195"/>
      <c r="P327" s="219"/>
      <c r="Q327" s="195"/>
      <c r="R327" s="195"/>
      <c r="S327" s="195"/>
      <c r="T327" s="195"/>
      <c r="U327" s="195"/>
      <c r="V327" s="195"/>
      <c r="W327" s="195"/>
      <c r="X327" s="195"/>
      <c r="Y327" s="195"/>
    </row>
    <row r="328" spans="1:25" x14ac:dyDescent="0.2">
      <c r="A328" s="195"/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219"/>
      <c r="Q328" s="195"/>
      <c r="R328" s="195"/>
      <c r="S328" s="195"/>
      <c r="T328" s="195"/>
      <c r="U328" s="195"/>
      <c r="V328" s="195"/>
      <c r="W328" s="195"/>
      <c r="X328" s="195"/>
      <c r="Y328" s="195"/>
    </row>
    <row r="329" spans="1:25" x14ac:dyDescent="0.2">
      <c r="A329" s="195"/>
      <c r="B329" s="195"/>
      <c r="C329" s="195"/>
      <c r="D329" s="195"/>
      <c r="E329" s="195"/>
      <c r="F329" s="195"/>
      <c r="G329" s="195"/>
      <c r="H329" s="195"/>
      <c r="I329" s="195"/>
      <c r="J329" s="195"/>
      <c r="K329" s="195"/>
      <c r="L329" s="195"/>
      <c r="M329" s="195"/>
      <c r="N329" s="195"/>
      <c r="O329" s="195"/>
      <c r="P329" s="219"/>
      <c r="Q329" s="195"/>
      <c r="R329" s="195"/>
      <c r="S329" s="195"/>
      <c r="T329" s="195"/>
      <c r="U329" s="195"/>
      <c r="V329" s="195"/>
      <c r="W329" s="195"/>
      <c r="X329" s="195"/>
      <c r="Y329" s="195"/>
    </row>
    <row r="330" spans="1:25" x14ac:dyDescent="0.2">
      <c r="A330" s="195"/>
      <c r="B330" s="195"/>
      <c r="C330" s="195"/>
      <c r="D330" s="195"/>
      <c r="E330" s="195"/>
      <c r="F330" s="195"/>
      <c r="G330" s="195"/>
      <c r="H330" s="195"/>
      <c r="I330" s="195"/>
      <c r="J330" s="195"/>
      <c r="K330" s="195"/>
      <c r="L330" s="195"/>
      <c r="M330" s="195"/>
      <c r="N330" s="195"/>
      <c r="O330" s="195"/>
      <c r="P330" s="219"/>
      <c r="Q330" s="195"/>
      <c r="R330" s="195"/>
      <c r="S330" s="195"/>
      <c r="T330" s="195"/>
      <c r="U330" s="195"/>
      <c r="V330" s="195"/>
      <c r="W330" s="195"/>
      <c r="X330" s="195"/>
      <c r="Y330" s="195"/>
    </row>
    <row r="331" spans="1:25" x14ac:dyDescent="0.2">
      <c r="A331" s="195"/>
      <c r="B331" s="195"/>
      <c r="C331" s="195"/>
      <c r="D331" s="195"/>
      <c r="E331" s="195"/>
      <c r="F331" s="195"/>
      <c r="G331" s="195"/>
      <c r="H331" s="195"/>
      <c r="I331" s="195"/>
      <c r="J331" s="195"/>
      <c r="K331" s="195"/>
      <c r="L331" s="195"/>
      <c r="M331" s="195"/>
      <c r="N331" s="195"/>
      <c r="O331" s="195"/>
      <c r="P331" s="219"/>
      <c r="Q331" s="195"/>
      <c r="R331" s="195"/>
      <c r="S331" s="195"/>
      <c r="T331" s="195"/>
      <c r="U331" s="195"/>
      <c r="V331" s="195"/>
      <c r="W331" s="195"/>
      <c r="X331" s="195"/>
      <c r="Y331" s="195"/>
    </row>
    <row r="332" spans="1:25" x14ac:dyDescent="0.2">
      <c r="A332" s="195"/>
      <c r="B332" s="195"/>
      <c r="C332" s="195"/>
      <c r="D332" s="195"/>
      <c r="E332" s="195"/>
      <c r="F332" s="195"/>
      <c r="G332" s="195"/>
      <c r="H332" s="195"/>
      <c r="I332" s="195"/>
      <c r="J332" s="195"/>
      <c r="K332" s="195"/>
      <c r="L332" s="195"/>
      <c r="M332" s="195"/>
      <c r="N332" s="195"/>
      <c r="O332" s="195"/>
      <c r="P332" s="219"/>
      <c r="Q332" s="195"/>
      <c r="R332" s="195"/>
      <c r="S332" s="195"/>
      <c r="T332" s="195"/>
      <c r="U332" s="195"/>
      <c r="V332" s="195"/>
      <c r="W332" s="195"/>
      <c r="X332" s="195"/>
      <c r="Y332" s="195"/>
    </row>
    <row r="333" spans="1:25" x14ac:dyDescent="0.2">
      <c r="A333" s="195"/>
      <c r="B333" s="195"/>
      <c r="C333" s="195"/>
      <c r="D333" s="195"/>
      <c r="E333" s="195"/>
      <c r="F333" s="195"/>
      <c r="G333" s="195"/>
      <c r="H333" s="195"/>
      <c r="I333" s="195"/>
      <c r="J333" s="195"/>
      <c r="K333" s="195"/>
      <c r="L333" s="195"/>
      <c r="M333" s="195"/>
      <c r="N333" s="195"/>
      <c r="O333" s="195"/>
      <c r="P333" s="219"/>
      <c r="Q333" s="195"/>
      <c r="R333" s="195"/>
      <c r="S333" s="195"/>
      <c r="T333" s="195"/>
      <c r="U333" s="195"/>
      <c r="V333" s="195"/>
      <c r="W333" s="195"/>
      <c r="X333" s="195"/>
      <c r="Y333" s="195"/>
    </row>
    <row r="334" spans="1:25" x14ac:dyDescent="0.2">
      <c r="A334" s="195"/>
      <c r="B334" s="195"/>
      <c r="C334" s="195"/>
      <c r="D334" s="195"/>
      <c r="E334" s="195"/>
      <c r="F334" s="195"/>
      <c r="G334" s="195"/>
      <c r="H334" s="195"/>
      <c r="I334" s="195"/>
      <c r="J334" s="195"/>
      <c r="K334" s="195"/>
      <c r="L334" s="195"/>
      <c r="M334" s="195"/>
      <c r="N334" s="195"/>
      <c r="O334" s="195"/>
      <c r="P334" s="219"/>
      <c r="Q334" s="195"/>
      <c r="R334" s="195"/>
      <c r="S334" s="195"/>
      <c r="T334" s="195"/>
      <c r="U334" s="195"/>
      <c r="V334" s="195"/>
      <c r="W334" s="195"/>
      <c r="X334" s="195"/>
      <c r="Y334" s="195"/>
    </row>
    <row r="335" spans="1:25" x14ac:dyDescent="0.2">
      <c r="A335" s="195"/>
      <c r="B335" s="195"/>
      <c r="C335" s="195"/>
      <c r="D335" s="195"/>
      <c r="E335" s="195"/>
      <c r="F335" s="195"/>
      <c r="G335" s="195"/>
      <c r="H335" s="195"/>
      <c r="I335" s="195"/>
      <c r="J335" s="195"/>
      <c r="K335" s="195"/>
      <c r="L335" s="195"/>
      <c r="M335" s="195"/>
      <c r="N335" s="195"/>
      <c r="O335" s="195"/>
      <c r="P335" s="219"/>
      <c r="Q335" s="195"/>
      <c r="R335" s="195"/>
      <c r="S335" s="195"/>
      <c r="T335" s="195"/>
      <c r="U335" s="195"/>
      <c r="V335" s="195"/>
      <c r="W335" s="195"/>
      <c r="X335" s="195"/>
      <c r="Y335" s="195"/>
    </row>
    <row r="336" spans="1:25" x14ac:dyDescent="0.2">
      <c r="A336" s="195"/>
      <c r="B336" s="195"/>
      <c r="C336" s="195"/>
      <c r="D336" s="195"/>
      <c r="E336" s="195"/>
      <c r="F336" s="195"/>
      <c r="G336" s="195"/>
      <c r="H336" s="195"/>
      <c r="I336" s="195"/>
      <c r="J336" s="195"/>
      <c r="K336" s="195"/>
      <c r="L336" s="195"/>
      <c r="M336" s="195"/>
      <c r="N336" s="195"/>
      <c r="O336" s="195"/>
      <c r="P336" s="219"/>
      <c r="Q336" s="195"/>
      <c r="R336" s="195"/>
      <c r="S336" s="195"/>
      <c r="T336" s="195"/>
      <c r="U336" s="195"/>
      <c r="V336" s="195"/>
      <c r="W336" s="195"/>
      <c r="X336" s="195"/>
      <c r="Y336" s="195"/>
    </row>
    <row r="337" spans="1:25" x14ac:dyDescent="0.2">
      <c r="A337" s="195"/>
      <c r="B337" s="195"/>
      <c r="C337" s="195"/>
      <c r="D337" s="195"/>
      <c r="E337" s="195"/>
      <c r="F337" s="195"/>
      <c r="G337" s="195"/>
      <c r="H337" s="195"/>
      <c r="I337" s="195"/>
      <c r="J337" s="195"/>
      <c r="K337" s="195"/>
      <c r="L337" s="195"/>
      <c r="M337" s="195"/>
      <c r="N337" s="195"/>
      <c r="O337" s="195"/>
      <c r="P337" s="219"/>
      <c r="Q337" s="195"/>
      <c r="R337" s="195"/>
      <c r="S337" s="195"/>
      <c r="T337" s="195"/>
      <c r="U337" s="195"/>
      <c r="V337" s="195"/>
      <c r="W337" s="195"/>
      <c r="X337" s="195"/>
      <c r="Y337" s="195"/>
    </row>
    <row r="338" spans="1:25" x14ac:dyDescent="0.2">
      <c r="A338" s="195"/>
      <c r="B338" s="195"/>
      <c r="C338" s="195"/>
      <c r="D338" s="195"/>
      <c r="E338" s="195"/>
      <c r="F338" s="195"/>
      <c r="G338" s="195"/>
      <c r="H338" s="195"/>
      <c r="I338" s="195"/>
      <c r="J338" s="195"/>
      <c r="K338" s="195"/>
      <c r="L338" s="195"/>
      <c r="M338" s="195"/>
      <c r="N338" s="195"/>
      <c r="O338" s="195"/>
      <c r="P338" s="219"/>
      <c r="Q338" s="195"/>
      <c r="R338" s="195"/>
      <c r="S338" s="195"/>
      <c r="T338" s="195"/>
      <c r="U338" s="195"/>
      <c r="V338" s="195"/>
      <c r="W338" s="195"/>
      <c r="X338" s="195"/>
      <c r="Y338" s="195"/>
    </row>
    <row r="339" spans="1:25" x14ac:dyDescent="0.2">
      <c r="A339" s="195"/>
      <c r="B339" s="195"/>
      <c r="C339" s="195"/>
      <c r="D339" s="195"/>
      <c r="E339" s="195"/>
      <c r="F339" s="195"/>
      <c r="G339" s="195"/>
      <c r="H339" s="195"/>
      <c r="I339" s="195"/>
      <c r="J339" s="195"/>
      <c r="K339" s="195"/>
      <c r="L339" s="195"/>
      <c r="M339" s="195"/>
      <c r="N339" s="195"/>
      <c r="O339" s="195"/>
      <c r="P339" s="219"/>
      <c r="Q339" s="195"/>
      <c r="R339" s="195"/>
      <c r="S339" s="195"/>
      <c r="T339" s="195"/>
      <c r="U339" s="195"/>
      <c r="V339" s="195"/>
      <c r="W339" s="195"/>
      <c r="X339" s="195"/>
      <c r="Y339" s="195"/>
    </row>
    <row r="340" spans="1:25" x14ac:dyDescent="0.2">
      <c r="A340" s="195"/>
      <c r="B340" s="195"/>
      <c r="C340" s="195"/>
      <c r="D340" s="195"/>
      <c r="E340" s="195"/>
      <c r="F340" s="195"/>
      <c r="G340" s="195"/>
      <c r="H340" s="195"/>
      <c r="I340" s="195"/>
      <c r="J340" s="195"/>
      <c r="K340" s="195"/>
      <c r="L340" s="195"/>
      <c r="M340" s="195"/>
      <c r="N340" s="195"/>
      <c r="O340" s="195"/>
      <c r="P340" s="219"/>
      <c r="Q340" s="195"/>
      <c r="R340" s="195"/>
      <c r="S340" s="195"/>
      <c r="T340" s="195"/>
      <c r="U340" s="195"/>
      <c r="V340" s="195"/>
      <c r="W340" s="195"/>
      <c r="X340" s="195"/>
      <c r="Y340" s="195"/>
    </row>
    <row r="341" spans="1:25" x14ac:dyDescent="0.2">
      <c r="A341" s="195"/>
      <c r="B341" s="195"/>
      <c r="C341" s="195"/>
      <c r="D341" s="195"/>
      <c r="E341" s="195"/>
      <c r="F341" s="195"/>
      <c r="G341" s="195"/>
      <c r="H341" s="195"/>
      <c r="I341" s="195"/>
      <c r="J341" s="195"/>
      <c r="K341" s="195"/>
      <c r="L341" s="195"/>
      <c r="M341" s="195"/>
      <c r="N341" s="195"/>
      <c r="O341" s="195"/>
      <c r="P341" s="219"/>
      <c r="Q341" s="195"/>
      <c r="R341" s="195"/>
      <c r="S341" s="195"/>
      <c r="T341" s="195"/>
      <c r="U341" s="195"/>
      <c r="V341" s="195"/>
      <c r="W341" s="195"/>
      <c r="X341" s="195"/>
      <c r="Y341" s="195"/>
    </row>
    <row r="342" spans="1:25" x14ac:dyDescent="0.2">
      <c r="A342" s="195"/>
      <c r="B342" s="195"/>
      <c r="C342" s="195"/>
      <c r="D342" s="195"/>
      <c r="E342" s="195"/>
      <c r="F342" s="195"/>
      <c r="G342" s="195"/>
      <c r="H342" s="195"/>
      <c r="I342" s="195"/>
      <c r="J342" s="195"/>
      <c r="K342" s="195"/>
      <c r="L342" s="195"/>
      <c r="M342" s="195"/>
      <c r="N342" s="195"/>
      <c r="O342" s="195"/>
      <c r="P342" s="219"/>
      <c r="Q342" s="195"/>
      <c r="R342" s="195"/>
      <c r="S342" s="195"/>
      <c r="T342" s="195"/>
      <c r="U342" s="195"/>
      <c r="V342" s="195"/>
      <c r="W342" s="195"/>
      <c r="X342" s="195"/>
      <c r="Y342" s="195"/>
    </row>
    <row r="343" spans="1:25" x14ac:dyDescent="0.2">
      <c r="A343" s="195"/>
      <c r="B343" s="195"/>
      <c r="C343" s="195"/>
      <c r="D343" s="195"/>
      <c r="E343" s="195"/>
      <c r="F343" s="195"/>
      <c r="G343" s="195"/>
      <c r="H343" s="195"/>
      <c r="I343" s="195"/>
      <c r="J343" s="195"/>
      <c r="K343" s="195"/>
      <c r="L343" s="195"/>
      <c r="M343" s="195"/>
      <c r="N343" s="195"/>
      <c r="O343" s="195"/>
      <c r="P343" s="219"/>
      <c r="Q343" s="195"/>
      <c r="R343" s="195"/>
      <c r="S343" s="195"/>
      <c r="T343" s="195"/>
      <c r="U343" s="195"/>
      <c r="V343" s="195"/>
      <c r="W343" s="195"/>
      <c r="X343" s="195"/>
      <c r="Y343" s="195"/>
    </row>
    <row r="344" spans="1:25" x14ac:dyDescent="0.2">
      <c r="A344" s="195"/>
      <c r="B344" s="195"/>
      <c r="C344" s="195"/>
      <c r="D344" s="195"/>
      <c r="E344" s="195"/>
      <c r="F344" s="195"/>
      <c r="G344" s="195"/>
      <c r="H344" s="195"/>
      <c r="I344" s="195"/>
      <c r="J344" s="195"/>
      <c r="K344" s="195"/>
      <c r="L344" s="195"/>
      <c r="M344" s="195"/>
      <c r="N344" s="195"/>
      <c r="O344" s="195"/>
      <c r="P344" s="219"/>
      <c r="Q344" s="195"/>
      <c r="R344" s="195"/>
      <c r="S344" s="195"/>
      <c r="T344" s="195"/>
      <c r="U344" s="195"/>
      <c r="V344" s="195"/>
      <c r="W344" s="195"/>
      <c r="X344" s="195"/>
      <c r="Y344" s="195"/>
    </row>
    <row r="345" spans="1:25" x14ac:dyDescent="0.2">
      <c r="A345" s="195"/>
      <c r="B345" s="195"/>
      <c r="C345" s="195"/>
      <c r="D345" s="195"/>
      <c r="E345" s="195"/>
      <c r="F345" s="195"/>
      <c r="G345" s="195"/>
      <c r="H345" s="195"/>
      <c r="I345" s="195"/>
      <c r="J345" s="195"/>
      <c r="K345" s="195"/>
      <c r="L345" s="195"/>
      <c r="M345" s="195"/>
      <c r="N345" s="195"/>
      <c r="O345" s="195"/>
      <c r="P345" s="219"/>
      <c r="Q345" s="195"/>
      <c r="R345" s="195"/>
      <c r="S345" s="195"/>
      <c r="T345" s="195"/>
      <c r="U345" s="195"/>
      <c r="V345" s="195"/>
      <c r="W345" s="195"/>
      <c r="X345" s="195"/>
      <c r="Y345" s="195"/>
    </row>
    <row r="346" spans="1:25" x14ac:dyDescent="0.2">
      <c r="A346" s="195"/>
      <c r="B346" s="195"/>
      <c r="C346" s="195"/>
      <c r="D346" s="195"/>
      <c r="E346" s="195"/>
      <c r="F346" s="195"/>
      <c r="G346" s="195"/>
      <c r="H346" s="195"/>
      <c r="I346" s="195"/>
      <c r="J346" s="195"/>
      <c r="K346" s="195"/>
      <c r="L346" s="195"/>
      <c r="M346" s="195"/>
      <c r="N346" s="195"/>
      <c r="O346" s="195"/>
      <c r="P346" s="219"/>
      <c r="Q346" s="195"/>
      <c r="R346" s="195"/>
      <c r="S346" s="195"/>
      <c r="T346" s="195"/>
      <c r="U346" s="195"/>
      <c r="V346" s="195"/>
      <c r="W346" s="195"/>
      <c r="X346" s="195"/>
      <c r="Y346" s="195"/>
    </row>
    <row r="347" spans="1:25" x14ac:dyDescent="0.2">
      <c r="A347" s="195"/>
      <c r="B347" s="195"/>
      <c r="C347" s="195"/>
      <c r="D347" s="195"/>
      <c r="E347" s="195"/>
      <c r="F347" s="195"/>
      <c r="G347" s="195"/>
      <c r="H347" s="195"/>
      <c r="I347" s="195"/>
      <c r="J347" s="195"/>
      <c r="K347" s="195"/>
      <c r="L347" s="195"/>
      <c r="M347" s="195"/>
      <c r="N347" s="195"/>
      <c r="O347" s="195"/>
      <c r="P347" s="219"/>
      <c r="Q347" s="195"/>
      <c r="R347" s="195"/>
      <c r="S347" s="195"/>
      <c r="T347" s="195"/>
      <c r="U347" s="195"/>
      <c r="V347" s="195"/>
      <c r="W347" s="195"/>
      <c r="X347" s="195"/>
      <c r="Y347" s="195"/>
    </row>
    <row r="348" spans="1:25" x14ac:dyDescent="0.2">
      <c r="A348" s="195"/>
      <c r="B348" s="195"/>
      <c r="C348" s="195"/>
      <c r="D348" s="195"/>
      <c r="E348" s="195"/>
      <c r="F348" s="195"/>
      <c r="G348" s="195"/>
      <c r="H348" s="195"/>
      <c r="I348" s="195"/>
      <c r="J348" s="195"/>
      <c r="K348" s="195"/>
      <c r="L348" s="195"/>
      <c r="M348" s="195"/>
      <c r="N348" s="195"/>
      <c r="O348" s="195"/>
      <c r="P348" s="219"/>
      <c r="Q348" s="195"/>
      <c r="R348" s="195"/>
      <c r="S348" s="195"/>
      <c r="T348" s="195"/>
      <c r="U348" s="195"/>
      <c r="V348" s="195"/>
      <c r="W348" s="195"/>
      <c r="X348" s="195"/>
      <c r="Y348" s="195"/>
    </row>
    <row r="349" spans="1:25" x14ac:dyDescent="0.2">
      <c r="A349" s="195"/>
      <c r="B349" s="195"/>
      <c r="C349" s="195"/>
      <c r="D349" s="195"/>
      <c r="E349" s="195"/>
      <c r="F349" s="195"/>
      <c r="G349" s="195"/>
      <c r="H349" s="195"/>
      <c r="I349" s="195"/>
      <c r="J349" s="195"/>
      <c r="K349" s="195"/>
      <c r="L349" s="195"/>
      <c r="M349" s="195"/>
      <c r="N349" s="195"/>
      <c r="O349" s="195"/>
      <c r="P349" s="219"/>
      <c r="Q349" s="195"/>
      <c r="R349" s="195"/>
      <c r="S349" s="195"/>
      <c r="T349" s="195"/>
      <c r="U349" s="195"/>
      <c r="V349" s="195"/>
      <c r="W349" s="195"/>
      <c r="X349" s="195"/>
      <c r="Y349" s="195"/>
    </row>
    <row r="350" spans="1:25" x14ac:dyDescent="0.2">
      <c r="A350" s="195"/>
      <c r="B350" s="195"/>
      <c r="C350" s="195"/>
      <c r="D350" s="195"/>
      <c r="E350" s="195"/>
      <c r="F350" s="195"/>
      <c r="G350" s="195"/>
      <c r="H350" s="195"/>
      <c r="I350" s="195"/>
      <c r="J350" s="195"/>
      <c r="K350" s="195"/>
      <c r="L350" s="195"/>
      <c r="M350" s="195"/>
      <c r="N350" s="195"/>
      <c r="O350" s="195"/>
      <c r="P350" s="219"/>
      <c r="Q350" s="195"/>
      <c r="R350" s="195"/>
      <c r="S350" s="195"/>
      <c r="T350" s="195"/>
      <c r="U350" s="195"/>
      <c r="V350" s="195"/>
      <c r="W350" s="195"/>
      <c r="X350" s="195"/>
      <c r="Y350" s="195"/>
    </row>
    <row r="351" spans="1:25" x14ac:dyDescent="0.2">
      <c r="A351" s="195"/>
      <c r="B351" s="195"/>
      <c r="C351" s="195"/>
      <c r="D351" s="195"/>
      <c r="E351" s="195"/>
      <c r="F351" s="195"/>
      <c r="G351" s="195"/>
      <c r="H351" s="195"/>
      <c r="I351" s="195"/>
      <c r="J351" s="195"/>
      <c r="K351" s="195"/>
      <c r="L351" s="195"/>
      <c r="M351" s="195"/>
      <c r="N351" s="195"/>
      <c r="O351" s="195"/>
      <c r="P351" s="219"/>
      <c r="Q351" s="195"/>
      <c r="R351" s="195"/>
      <c r="S351" s="195"/>
      <c r="T351" s="195"/>
      <c r="U351" s="195"/>
      <c r="V351" s="195"/>
      <c r="W351" s="195"/>
      <c r="X351" s="195"/>
      <c r="Y351" s="195"/>
    </row>
    <row r="352" spans="1:25" x14ac:dyDescent="0.2">
      <c r="A352" s="195"/>
      <c r="B352" s="195"/>
      <c r="C352" s="195"/>
      <c r="D352" s="195"/>
      <c r="E352" s="195"/>
      <c r="F352" s="195"/>
      <c r="G352" s="195"/>
      <c r="H352" s="195"/>
      <c r="I352" s="195"/>
      <c r="J352" s="195"/>
      <c r="K352" s="195"/>
      <c r="L352" s="195"/>
      <c r="M352" s="195"/>
      <c r="N352" s="195"/>
      <c r="O352" s="195"/>
      <c r="P352" s="219"/>
      <c r="Q352" s="195"/>
      <c r="R352" s="195"/>
      <c r="S352" s="195"/>
      <c r="T352" s="195"/>
      <c r="U352" s="195"/>
      <c r="V352" s="195"/>
      <c r="W352" s="195"/>
      <c r="X352" s="195"/>
      <c r="Y352" s="195"/>
    </row>
    <row r="353" spans="1:25" x14ac:dyDescent="0.2">
      <c r="A353" s="195"/>
      <c r="B353" s="195"/>
      <c r="C353" s="195"/>
      <c r="D353" s="195"/>
      <c r="E353" s="195"/>
      <c r="F353" s="195"/>
      <c r="G353" s="195"/>
      <c r="H353" s="195"/>
      <c r="I353" s="195"/>
      <c r="J353" s="195"/>
      <c r="K353" s="195"/>
      <c r="L353" s="195"/>
      <c r="M353" s="195"/>
      <c r="N353" s="195"/>
      <c r="O353" s="195"/>
      <c r="P353" s="219"/>
      <c r="Q353" s="195"/>
      <c r="R353" s="195"/>
      <c r="S353" s="195"/>
      <c r="T353" s="195"/>
      <c r="U353" s="195"/>
      <c r="V353" s="195"/>
      <c r="W353" s="195"/>
      <c r="X353" s="195"/>
      <c r="Y353" s="195"/>
    </row>
    <row r="354" spans="1:25" x14ac:dyDescent="0.2">
      <c r="A354" s="195"/>
      <c r="B354" s="195"/>
      <c r="C354" s="195"/>
      <c r="D354" s="195"/>
      <c r="E354" s="195"/>
      <c r="F354" s="195"/>
      <c r="G354" s="195"/>
      <c r="H354" s="195"/>
      <c r="I354" s="195"/>
      <c r="J354" s="195"/>
      <c r="K354" s="195"/>
      <c r="L354" s="195"/>
      <c r="M354" s="195"/>
      <c r="N354" s="195"/>
      <c r="O354" s="195"/>
      <c r="P354" s="219"/>
      <c r="Q354" s="195"/>
      <c r="R354" s="195"/>
      <c r="S354" s="195"/>
      <c r="T354" s="195"/>
      <c r="U354" s="195"/>
      <c r="V354" s="195"/>
      <c r="W354" s="195"/>
      <c r="X354" s="195"/>
      <c r="Y354" s="195"/>
    </row>
    <row r="355" spans="1:25" x14ac:dyDescent="0.2">
      <c r="A355" s="195"/>
      <c r="B355" s="195"/>
      <c r="C355" s="195"/>
      <c r="D355" s="195"/>
      <c r="E355" s="195"/>
      <c r="F355" s="195"/>
      <c r="G355" s="195"/>
      <c r="H355" s="195"/>
      <c r="I355" s="195"/>
      <c r="J355" s="195"/>
      <c r="K355" s="195"/>
      <c r="L355" s="195"/>
      <c r="M355" s="195"/>
      <c r="N355" s="195"/>
      <c r="O355" s="195"/>
      <c r="P355" s="219"/>
      <c r="Q355" s="195"/>
      <c r="R355" s="195"/>
      <c r="S355" s="195"/>
      <c r="T355" s="195"/>
      <c r="U355" s="195"/>
      <c r="V355" s="195"/>
      <c r="W355" s="195"/>
      <c r="X355" s="195"/>
      <c r="Y355" s="195"/>
    </row>
    <row r="356" spans="1:25" x14ac:dyDescent="0.2">
      <c r="A356" s="195"/>
      <c r="B356" s="195"/>
      <c r="C356" s="195"/>
      <c r="D356" s="195"/>
      <c r="E356" s="195"/>
      <c r="F356" s="195"/>
      <c r="G356" s="195"/>
      <c r="H356" s="195"/>
      <c r="I356" s="195"/>
      <c r="J356" s="195"/>
      <c r="K356" s="195"/>
      <c r="L356" s="195"/>
      <c r="M356" s="195"/>
      <c r="N356" s="195"/>
      <c r="O356" s="195"/>
      <c r="P356" s="219"/>
      <c r="Q356" s="195"/>
      <c r="R356" s="195"/>
      <c r="S356" s="195"/>
      <c r="T356" s="195"/>
      <c r="U356" s="195"/>
      <c r="V356" s="195"/>
      <c r="W356" s="195"/>
      <c r="X356" s="195"/>
      <c r="Y356" s="195"/>
    </row>
    <row r="357" spans="1:25" x14ac:dyDescent="0.2">
      <c r="A357" s="195"/>
      <c r="B357" s="195"/>
      <c r="C357" s="195"/>
      <c r="D357" s="195"/>
      <c r="E357" s="195"/>
      <c r="F357" s="195"/>
      <c r="G357" s="195"/>
      <c r="H357" s="195"/>
      <c r="I357" s="195"/>
      <c r="J357" s="195"/>
      <c r="K357" s="195"/>
      <c r="L357" s="195"/>
      <c r="M357" s="195"/>
      <c r="N357" s="195"/>
      <c r="O357" s="195"/>
      <c r="P357" s="219"/>
      <c r="Q357" s="195"/>
      <c r="R357" s="195"/>
      <c r="S357" s="195"/>
      <c r="T357" s="195"/>
      <c r="U357" s="195"/>
      <c r="V357" s="195"/>
      <c r="W357" s="195"/>
      <c r="X357" s="195"/>
      <c r="Y357" s="195"/>
    </row>
    <row r="358" spans="1:25" x14ac:dyDescent="0.2">
      <c r="A358" s="195"/>
      <c r="B358" s="195"/>
      <c r="C358" s="195"/>
      <c r="D358" s="195"/>
      <c r="E358" s="195"/>
      <c r="F358" s="195"/>
      <c r="G358" s="195"/>
      <c r="H358" s="195"/>
      <c r="I358" s="195"/>
      <c r="J358" s="195"/>
      <c r="K358" s="195"/>
      <c r="L358" s="195"/>
      <c r="M358" s="195"/>
      <c r="N358" s="195"/>
      <c r="O358" s="195"/>
      <c r="P358" s="219"/>
      <c r="Q358" s="195"/>
      <c r="R358" s="195"/>
      <c r="S358" s="195"/>
      <c r="T358" s="195"/>
      <c r="U358" s="195"/>
      <c r="V358" s="195"/>
      <c r="W358" s="195"/>
      <c r="X358" s="195"/>
      <c r="Y358" s="195"/>
    </row>
    <row r="359" spans="1:25" x14ac:dyDescent="0.2">
      <c r="A359" s="195"/>
      <c r="B359" s="195"/>
      <c r="C359" s="195"/>
      <c r="D359" s="195"/>
      <c r="E359" s="195"/>
      <c r="F359" s="195"/>
      <c r="G359" s="195"/>
      <c r="H359" s="195"/>
      <c r="I359" s="195"/>
      <c r="J359" s="195"/>
      <c r="K359" s="195"/>
      <c r="L359" s="195"/>
      <c r="M359" s="195"/>
      <c r="N359" s="195"/>
      <c r="O359" s="195"/>
      <c r="P359" s="219"/>
      <c r="Q359" s="195"/>
      <c r="R359" s="195"/>
      <c r="S359" s="195"/>
      <c r="T359" s="195"/>
      <c r="U359" s="195"/>
      <c r="V359" s="195"/>
      <c r="W359" s="195"/>
      <c r="X359" s="195"/>
      <c r="Y359" s="195"/>
    </row>
    <row r="360" spans="1:25" x14ac:dyDescent="0.2">
      <c r="A360" s="195"/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219"/>
      <c r="Q360" s="195"/>
      <c r="R360" s="195"/>
      <c r="S360" s="195"/>
      <c r="T360" s="195"/>
      <c r="U360" s="195"/>
      <c r="V360" s="195"/>
      <c r="W360" s="195"/>
      <c r="X360" s="195"/>
      <c r="Y360" s="195"/>
    </row>
    <row r="361" spans="1:25" x14ac:dyDescent="0.2">
      <c r="A361" s="195"/>
      <c r="B361" s="195"/>
      <c r="C361" s="195"/>
      <c r="D361" s="195"/>
      <c r="E361" s="195"/>
      <c r="F361" s="195"/>
      <c r="G361" s="195"/>
      <c r="H361" s="195"/>
      <c r="I361" s="195"/>
      <c r="J361" s="195"/>
      <c r="K361" s="195"/>
      <c r="L361" s="195"/>
      <c r="M361" s="195"/>
      <c r="N361" s="195"/>
      <c r="O361" s="195"/>
      <c r="P361" s="219"/>
      <c r="Q361" s="195"/>
      <c r="R361" s="195"/>
      <c r="S361" s="195"/>
      <c r="T361" s="195"/>
      <c r="U361" s="195"/>
      <c r="V361" s="195"/>
      <c r="W361" s="195"/>
      <c r="X361" s="195"/>
      <c r="Y361" s="195"/>
    </row>
    <row r="362" spans="1:25" x14ac:dyDescent="0.2">
      <c r="A362" s="195"/>
      <c r="B362" s="195"/>
      <c r="C362" s="195"/>
      <c r="D362" s="195"/>
      <c r="E362" s="195"/>
      <c r="F362" s="195"/>
      <c r="G362" s="195"/>
      <c r="H362" s="195"/>
      <c r="I362" s="195"/>
      <c r="J362" s="195"/>
      <c r="K362" s="195"/>
      <c r="L362" s="195"/>
      <c r="M362" s="195"/>
      <c r="N362" s="195"/>
      <c r="O362" s="195"/>
      <c r="P362" s="219"/>
      <c r="Q362" s="195"/>
      <c r="R362" s="195"/>
      <c r="S362" s="195"/>
      <c r="T362" s="195"/>
      <c r="U362" s="195"/>
      <c r="V362" s="195"/>
      <c r="W362" s="195"/>
      <c r="X362" s="195"/>
      <c r="Y362" s="195"/>
    </row>
    <row r="363" spans="1:25" x14ac:dyDescent="0.2">
      <c r="A363" s="195"/>
      <c r="B363" s="195"/>
      <c r="C363" s="195"/>
      <c r="D363" s="195"/>
      <c r="E363" s="195"/>
      <c r="F363" s="195"/>
      <c r="G363" s="195"/>
      <c r="H363" s="195"/>
      <c r="I363" s="195"/>
      <c r="J363" s="195"/>
      <c r="K363" s="195"/>
      <c r="L363" s="195"/>
      <c r="M363" s="195"/>
      <c r="N363" s="195"/>
      <c r="O363" s="195"/>
      <c r="P363" s="219"/>
      <c r="Q363" s="195"/>
      <c r="R363" s="195"/>
      <c r="S363" s="195"/>
      <c r="T363" s="195"/>
      <c r="U363" s="195"/>
      <c r="V363" s="195"/>
      <c r="W363" s="195"/>
      <c r="X363" s="195"/>
      <c r="Y363" s="195"/>
    </row>
    <row r="364" spans="1:25" x14ac:dyDescent="0.2">
      <c r="A364" s="195"/>
      <c r="B364" s="195"/>
      <c r="C364" s="195"/>
      <c r="D364" s="195"/>
      <c r="E364" s="195"/>
      <c r="F364" s="195"/>
      <c r="G364" s="195"/>
      <c r="H364" s="195"/>
      <c r="I364" s="195"/>
      <c r="J364" s="195"/>
      <c r="K364" s="195"/>
      <c r="L364" s="195"/>
      <c r="M364" s="195"/>
      <c r="N364" s="195"/>
      <c r="O364" s="195"/>
      <c r="P364" s="219"/>
      <c r="Q364" s="195"/>
      <c r="R364" s="195"/>
      <c r="S364" s="195"/>
      <c r="T364" s="195"/>
      <c r="U364" s="195"/>
      <c r="V364" s="195"/>
      <c r="W364" s="195"/>
      <c r="X364" s="195"/>
      <c r="Y364" s="195"/>
    </row>
    <row r="365" spans="1:25" x14ac:dyDescent="0.2">
      <c r="A365" s="195"/>
      <c r="B365" s="195"/>
      <c r="C365" s="195"/>
      <c r="D365" s="195"/>
      <c r="E365" s="195"/>
      <c r="F365" s="195"/>
      <c r="G365" s="195"/>
      <c r="H365" s="195"/>
      <c r="I365" s="195"/>
      <c r="J365" s="195"/>
      <c r="K365" s="195"/>
      <c r="L365" s="195"/>
      <c r="M365" s="195"/>
      <c r="N365" s="195"/>
      <c r="O365" s="195"/>
      <c r="P365" s="219"/>
      <c r="Q365" s="195"/>
      <c r="R365" s="195"/>
      <c r="S365" s="195"/>
      <c r="T365" s="195"/>
      <c r="U365" s="195"/>
      <c r="V365" s="195"/>
      <c r="W365" s="195"/>
      <c r="X365" s="195"/>
      <c r="Y365" s="195"/>
    </row>
    <row r="366" spans="1:25" x14ac:dyDescent="0.2">
      <c r="A366" s="195"/>
      <c r="B366" s="195"/>
      <c r="C366" s="195"/>
      <c r="D366" s="195"/>
      <c r="E366" s="195"/>
      <c r="F366" s="195"/>
      <c r="G366" s="195"/>
      <c r="H366" s="195"/>
      <c r="I366" s="195"/>
      <c r="J366" s="195"/>
      <c r="K366" s="195"/>
      <c r="L366" s="195"/>
      <c r="M366" s="195"/>
      <c r="N366" s="195"/>
      <c r="O366" s="195"/>
      <c r="P366" s="219"/>
      <c r="Q366" s="195"/>
      <c r="R366" s="195"/>
      <c r="S366" s="195"/>
      <c r="T366" s="195"/>
      <c r="U366" s="195"/>
      <c r="V366" s="195"/>
      <c r="W366" s="195"/>
      <c r="X366" s="195"/>
      <c r="Y366" s="195"/>
    </row>
    <row r="367" spans="1:25" x14ac:dyDescent="0.2">
      <c r="A367" s="195"/>
      <c r="B367" s="195"/>
      <c r="C367" s="195"/>
      <c r="D367" s="195"/>
      <c r="E367" s="195"/>
      <c r="F367" s="195"/>
      <c r="G367" s="195"/>
      <c r="H367" s="195"/>
      <c r="I367" s="195"/>
      <c r="J367" s="195"/>
      <c r="K367" s="195"/>
      <c r="L367" s="195"/>
      <c r="M367" s="195"/>
      <c r="N367" s="195"/>
      <c r="O367" s="195"/>
      <c r="P367" s="219"/>
      <c r="Q367" s="195"/>
      <c r="R367" s="195"/>
      <c r="S367" s="195"/>
      <c r="T367" s="195"/>
      <c r="U367" s="195"/>
      <c r="V367" s="195"/>
      <c r="W367" s="195"/>
      <c r="X367" s="195"/>
      <c r="Y367" s="195"/>
    </row>
    <row r="368" spans="1:25" x14ac:dyDescent="0.2">
      <c r="A368" s="195"/>
      <c r="B368" s="195"/>
      <c r="C368" s="195"/>
      <c r="D368" s="195"/>
      <c r="E368" s="195"/>
      <c r="F368" s="195"/>
      <c r="G368" s="195"/>
      <c r="H368" s="195"/>
      <c r="I368" s="195"/>
      <c r="J368" s="195"/>
      <c r="K368" s="195"/>
      <c r="L368" s="195"/>
      <c r="M368" s="195"/>
      <c r="N368" s="195"/>
      <c r="O368" s="195"/>
      <c r="P368" s="219"/>
      <c r="Q368" s="195"/>
      <c r="R368" s="195"/>
      <c r="S368" s="195"/>
      <c r="T368" s="195"/>
      <c r="U368" s="195"/>
      <c r="V368" s="195"/>
      <c r="W368" s="195"/>
      <c r="X368" s="195"/>
      <c r="Y368" s="195"/>
    </row>
    <row r="369" spans="1:25" x14ac:dyDescent="0.2">
      <c r="A369" s="195"/>
      <c r="B369" s="195"/>
      <c r="C369" s="195"/>
      <c r="D369" s="195"/>
      <c r="E369" s="195"/>
      <c r="F369" s="195"/>
      <c r="G369" s="195"/>
      <c r="H369" s="195"/>
      <c r="I369" s="195"/>
      <c r="J369" s="195"/>
      <c r="K369" s="195"/>
      <c r="L369" s="195"/>
      <c r="M369" s="195"/>
      <c r="N369" s="195"/>
      <c r="O369" s="195"/>
      <c r="P369" s="219"/>
      <c r="Q369" s="195"/>
      <c r="R369" s="195"/>
      <c r="S369" s="195"/>
      <c r="T369" s="195"/>
      <c r="U369" s="195"/>
      <c r="V369" s="195"/>
      <c r="W369" s="195"/>
      <c r="X369" s="195"/>
      <c r="Y369" s="195"/>
    </row>
    <row r="370" spans="1:25" x14ac:dyDescent="0.2">
      <c r="A370" s="195"/>
      <c r="B370" s="195"/>
      <c r="C370" s="195"/>
      <c r="D370" s="195"/>
      <c r="E370" s="195"/>
      <c r="F370" s="195"/>
      <c r="G370" s="195"/>
      <c r="H370" s="195"/>
      <c r="I370" s="195"/>
      <c r="J370" s="195"/>
      <c r="K370" s="195"/>
      <c r="L370" s="195"/>
      <c r="M370" s="195"/>
      <c r="N370" s="195"/>
      <c r="O370" s="195"/>
      <c r="P370" s="219"/>
      <c r="Q370" s="195"/>
      <c r="R370" s="195"/>
      <c r="S370" s="195"/>
      <c r="T370" s="195"/>
      <c r="U370" s="195"/>
      <c r="V370" s="195"/>
      <c r="W370" s="195"/>
      <c r="X370" s="195"/>
      <c r="Y370" s="195"/>
    </row>
    <row r="371" spans="1:25" x14ac:dyDescent="0.2">
      <c r="A371" s="195"/>
      <c r="B371" s="195"/>
      <c r="C371" s="195"/>
      <c r="D371" s="195"/>
      <c r="E371" s="195"/>
      <c r="F371" s="195"/>
      <c r="G371" s="195"/>
      <c r="H371" s="195"/>
      <c r="I371" s="195"/>
      <c r="J371" s="195"/>
      <c r="K371" s="195"/>
      <c r="L371" s="195"/>
      <c r="M371" s="195"/>
      <c r="N371" s="195"/>
      <c r="O371" s="195"/>
      <c r="P371" s="219"/>
      <c r="Q371" s="195"/>
      <c r="R371" s="195"/>
      <c r="S371" s="195"/>
      <c r="T371" s="195"/>
      <c r="U371" s="195"/>
      <c r="V371" s="195"/>
      <c r="W371" s="195"/>
      <c r="X371" s="195"/>
      <c r="Y371" s="195"/>
    </row>
    <row r="372" spans="1:25" x14ac:dyDescent="0.2">
      <c r="A372" s="195"/>
      <c r="B372" s="195"/>
      <c r="C372" s="195"/>
      <c r="D372" s="195"/>
      <c r="E372" s="195"/>
      <c r="F372" s="195"/>
      <c r="G372" s="195"/>
      <c r="H372" s="195"/>
      <c r="I372" s="195"/>
      <c r="J372" s="195"/>
      <c r="K372" s="195"/>
      <c r="L372" s="195"/>
      <c r="M372" s="195"/>
      <c r="N372" s="195"/>
      <c r="O372" s="195"/>
      <c r="P372" s="219"/>
      <c r="Q372" s="195"/>
      <c r="R372" s="195"/>
      <c r="S372" s="195"/>
      <c r="T372" s="195"/>
      <c r="U372" s="195"/>
      <c r="V372" s="195"/>
      <c r="W372" s="195"/>
      <c r="X372" s="195"/>
      <c r="Y372" s="195"/>
    </row>
    <row r="373" spans="1:25" x14ac:dyDescent="0.2">
      <c r="A373" s="195"/>
      <c r="B373" s="195"/>
      <c r="C373" s="195"/>
      <c r="D373" s="195"/>
      <c r="E373" s="195"/>
      <c r="F373" s="195"/>
      <c r="G373" s="195"/>
      <c r="H373" s="195"/>
      <c r="I373" s="195"/>
      <c r="J373" s="195"/>
      <c r="K373" s="195"/>
      <c r="L373" s="195"/>
      <c r="M373" s="195"/>
      <c r="N373" s="195"/>
      <c r="O373" s="195"/>
      <c r="P373" s="219"/>
      <c r="Q373" s="195"/>
      <c r="R373" s="195"/>
      <c r="S373" s="195"/>
      <c r="T373" s="195"/>
      <c r="U373" s="195"/>
      <c r="V373" s="195"/>
      <c r="W373" s="195"/>
      <c r="X373" s="195"/>
      <c r="Y373" s="195"/>
    </row>
    <row r="374" spans="1:25" x14ac:dyDescent="0.2">
      <c r="A374" s="195"/>
      <c r="B374" s="195"/>
      <c r="C374" s="195"/>
      <c r="D374" s="195"/>
      <c r="E374" s="195"/>
      <c r="F374" s="195"/>
      <c r="G374" s="195"/>
      <c r="H374" s="195"/>
      <c r="I374" s="195"/>
      <c r="J374" s="195"/>
      <c r="K374" s="195"/>
      <c r="L374" s="195"/>
      <c r="M374" s="195"/>
      <c r="N374" s="195"/>
      <c r="O374" s="195"/>
      <c r="P374" s="219"/>
      <c r="Q374" s="195"/>
      <c r="R374" s="195"/>
      <c r="S374" s="195"/>
      <c r="T374" s="195"/>
      <c r="U374" s="195"/>
      <c r="V374" s="195"/>
      <c r="W374" s="195"/>
      <c r="X374" s="195"/>
      <c r="Y374" s="195"/>
    </row>
    <row r="375" spans="1:25" x14ac:dyDescent="0.2">
      <c r="A375" s="195"/>
      <c r="B375" s="195"/>
      <c r="C375" s="195"/>
      <c r="D375" s="195"/>
      <c r="E375" s="195"/>
      <c r="F375" s="195"/>
      <c r="G375" s="195"/>
      <c r="H375" s="195"/>
      <c r="I375" s="195"/>
      <c r="J375" s="195"/>
      <c r="K375" s="195"/>
      <c r="L375" s="195"/>
      <c r="M375" s="195"/>
      <c r="N375" s="195"/>
      <c r="O375" s="195"/>
      <c r="P375" s="219"/>
      <c r="Q375" s="195"/>
      <c r="R375" s="195"/>
      <c r="S375" s="195"/>
      <c r="T375" s="195"/>
      <c r="U375" s="195"/>
      <c r="V375" s="195"/>
      <c r="W375" s="195"/>
      <c r="X375" s="195"/>
      <c r="Y375" s="195"/>
    </row>
    <row r="376" spans="1:25" x14ac:dyDescent="0.2">
      <c r="A376" s="195"/>
      <c r="B376" s="195"/>
      <c r="C376" s="195"/>
      <c r="D376" s="195"/>
      <c r="E376" s="195"/>
      <c r="F376" s="195"/>
      <c r="G376" s="195"/>
      <c r="H376" s="195"/>
      <c r="I376" s="195"/>
      <c r="J376" s="195"/>
      <c r="K376" s="195"/>
      <c r="L376" s="195"/>
      <c r="M376" s="195"/>
      <c r="N376" s="195"/>
      <c r="O376" s="195"/>
      <c r="P376" s="219"/>
      <c r="Q376" s="195"/>
      <c r="R376" s="195"/>
      <c r="S376" s="195"/>
      <c r="T376" s="195"/>
      <c r="U376" s="195"/>
      <c r="V376" s="195"/>
      <c r="W376" s="195"/>
      <c r="X376" s="195"/>
      <c r="Y376" s="195"/>
    </row>
    <row r="377" spans="1:25" x14ac:dyDescent="0.2">
      <c r="A377" s="195"/>
      <c r="B377" s="195"/>
      <c r="C377" s="195"/>
      <c r="D377" s="195"/>
      <c r="E377" s="195"/>
      <c r="F377" s="195"/>
      <c r="G377" s="195"/>
      <c r="H377" s="195"/>
      <c r="I377" s="195"/>
      <c r="J377" s="195"/>
      <c r="K377" s="195"/>
      <c r="L377" s="195"/>
      <c r="M377" s="195"/>
      <c r="N377" s="195"/>
      <c r="O377" s="195"/>
      <c r="P377" s="219"/>
      <c r="Q377" s="195"/>
      <c r="R377" s="195"/>
      <c r="S377" s="195"/>
      <c r="T377" s="195"/>
      <c r="U377" s="195"/>
      <c r="V377" s="195"/>
      <c r="W377" s="195"/>
      <c r="X377" s="195"/>
      <c r="Y377" s="195"/>
    </row>
    <row r="378" spans="1:25" x14ac:dyDescent="0.2">
      <c r="A378" s="195"/>
      <c r="B378" s="195"/>
      <c r="C378" s="195"/>
      <c r="D378" s="195"/>
      <c r="E378" s="195"/>
      <c r="F378" s="195"/>
      <c r="G378" s="195"/>
      <c r="H378" s="195"/>
      <c r="I378" s="195"/>
      <c r="J378" s="195"/>
      <c r="K378" s="195"/>
      <c r="L378" s="195"/>
      <c r="M378" s="195"/>
      <c r="N378" s="195"/>
      <c r="O378" s="195"/>
      <c r="P378" s="219"/>
      <c r="Q378" s="195"/>
      <c r="R378" s="195"/>
      <c r="S378" s="195"/>
      <c r="T378" s="195"/>
      <c r="U378" s="195"/>
      <c r="V378" s="195"/>
      <c r="W378" s="195"/>
      <c r="X378" s="195"/>
      <c r="Y378" s="195"/>
    </row>
    <row r="379" spans="1:25" x14ac:dyDescent="0.2">
      <c r="A379" s="195"/>
      <c r="B379" s="195"/>
      <c r="C379" s="195"/>
      <c r="D379" s="195"/>
      <c r="E379" s="195"/>
      <c r="F379" s="195"/>
      <c r="G379" s="195"/>
      <c r="H379" s="195"/>
      <c r="I379" s="195"/>
      <c r="J379" s="195"/>
      <c r="K379" s="195"/>
      <c r="L379" s="195"/>
      <c r="M379" s="195"/>
      <c r="N379" s="195"/>
      <c r="O379" s="195"/>
      <c r="P379" s="219"/>
      <c r="Q379" s="195"/>
      <c r="R379" s="195"/>
      <c r="S379" s="195"/>
      <c r="T379" s="195"/>
      <c r="U379" s="195"/>
      <c r="V379" s="195"/>
      <c r="W379" s="195"/>
      <c r="X379" s="195"/>
      <c r="Y379" s="195"/>
    </row>
    <row r="380" spans="1:25" x14ac:dyDescent="0.2">
      <c r="A380" s="195"/>
      <c r="B380" s="195"/>
      <c r="C380" s="195"/>
      <c r="D380" s="195"/>
      <c r="E380" s="195"/>
      <c r="F380" s="195"/>
      <c r="G380" s="195"/>
      <c r="H380" s="195"/>
      <c r="I380" s="195"/>
      <c r="J380" s="195"/>
      <c r="K380" s="195"/>
      <c r="L380" s="195"/>
      <c r="M380" s="195"/>
      <c r="N380" s="195"/>
      <c r="O380" s="195"/>
      <c r="P380" s="219"/>
      <c r="Q380" s="195"/>
      <c r="R380" s="195"/>
      <c r="S380" s="195"/>
      <c r="T380" s="195"/>
      <c r="U380" s="195"/>
      <c r="V380" s="195"/>
      <c r="W380" s="195"/>
      <c r="X380" s="195"/>
      <c r="Y380" s="195"/>
    </row>
    <row r="381" spans="1:25" x14ac:dyDescent="0.2">
      <c r="A381" s="195"/>
      <c r="B381" s="195"/>
      <c r="C381" s="195"/>
      <c r="D381" s="195"/>
      <c r="E381" s="195"/>
      <c r="F381" s="195"/>
      <c r="G381" s="195"/>
      <c r="H381" s="195"/>
      <c r="I381" s="195"/>
      <c r="J381" s="195"/>
      <c r="K381" s="195"/>
      <c r="L381" s="195"/>
      <c r="M381" s="195"/>
      <c r="N381" s="195"/>
      <c r="O381" s="195"/>
      <c r="P381" s="219"/>
      <c r="Q381" s="195"/>
      <c r="R381" s="195"/>
      <c r="S381" s="195"/>
      <c r="T381" s="195"/>
      <c r="U381" s="195"/>
      <c r="V381" s="195"/>
      <c r="W381" s="195"/>
      <c r="X381" s="195"/>
      <c r="Y381" s="195"/>
    </row>
    <row r="382" spans="1:25" x14ac:dyDescent="0.2">
      <c r="A382" s="195"/>
      <c r="B382" s="195"/>
      <c r="C382" s="195"/>
      <c r="D382" s="195"/>
      <c r="E382" s="195"/>
      <c r="F382" s="195"/>
      <c r="G382" s="195"/>
      <c r="H382" s="195"/>
      <c r="I382" s="195"/>
      <c r="J382" s="195"/>
      <c r="K382" s="195"/>
      <c r="L382" s="195"/>
      <c r="M382" s="195"/>
      <c r="N382" s="195"/>
      <c r="O382" s="195"/>
      <c r="P382" s="219"/>
      <c r="Q382" s="195"/>
      <c r="R382" s="195"/>
      <c r="S382" s="195"/>
      <c r="T382" s="195"/>
      <c r="U382" s="195"/>
      <c r="V382" s="195"/>
      <c r="W382" s="195"/>
      <c r="X382" s="195"/>
      <c r="Y382" s="195"/>
    </row>
    <row r="383" spans="1:25" x14ac:dyDescent="0.2">
      <c r="A383" s="195"/>
      <c r="B383" s="195"/>
      <c r="C383" s="195"/>
      <c r="D383" s="195"/>
      <c r="E383" s="195"/>
      <c r="F383" s="195"/>
      <c r="G383" s="195"/>
      <c r="H383" s="195"/>
      <c r="I383" s="195"/>
      <c r="J383" s="195"/>
      <c r="K383" s="195"/>
      <c r="L383" s="195"/>
      <c r="M383" s="195"/>
      <c r="N383" s="195"/>
      <c r="O383" s="195"/>
      <c r="P383" s="219"/>
      <c r="Q383" s="195"/>
      <c r="R383" s="195"/>
      <c r="S383" s="195"/>
      <c r="T383" s="195"/>
      <c r="U383" s="195"/>
      <c r="V383" s="195"/>
      <c r="W383" s="195"/>
      <c r="X383" s="195"/>
      <c r="Y383" s="195"/>
    </row>
    <row r="384" spans="1:25" x14ac:dyDescent="0.2">
      <c r="A384" s="195"/>
      <c r="B384" s="195"/>
      <c r="C384" s="195"/>
      <c r="D384" s="195"/>
      <c r="E384" s="195"/>
      <c r="F384" s="195"/>
      <c r="G384" s="195"/>
      <c r="H384" s="195"/>
      <c r="I384" s="195"/>
      <c r="J384" s="195"/>
      <c r="K384" s="195"/>
      <c r="L384" s="195"/>
      <c r="M384" s="195"/>
      <c r="N384" s="195"/>
      <c r="O384" s="195"/>
      <c r="P384" s="219"/>
      <c r="Q384" s="195"/>
      <c r="R384" s="195"/>
      <c r="S384" s="195"/>
      <c r="T384" s="195"/>
      <c r="U384" s="195"/>
      <c r="V384" s="195"/>
      <c r="W384" s="195"/>
      <c r="X384" s="195"/>
      <c r="Y384" s="195"/>
    </row>
    <row r="385" spans="1:25" x14ac:dyDescent="0.2">
      <c r="A385" s="195"/>
      <c r="B385" s="195"/>
      <c r="C385" s="195"/>
      <c r="D385" s="195"/>
      <c r="E385" s="195"/>
      <c r="F385" s="195"/>
      <c r="G385" s="195"/>
      <c r="H385" s="195"/>
      <c r="I385" s="195"/>
      <c r="J385" s="195"/>
      <c r="K385" s="195"/>
      <c r="L385" s="195"/>
      <c r="M385" s="195"/>
      <c r="N385" s="195"/>
      <c r="O385" s="195"/>
      <c r="P385" s="219"/>
      <c r="Q385" s="195"/>
      <c r="R385" s="195"/>
      <c r="S385" s="195"/>
      <c r="T385" s="195"/>
      <c r="U385" s="195"/>
      <c r="V385" s="195"/>
      <c r="W385" s="195"/>
      <c r="X385" s="195"/>
      <c r="Y385" s="195"/>
    </row>
    <row r="386" spans="1:25" x14ac:dyDescent="0.2">
      <c r="A386" s="195"/>
      <c r="B386" s="195"/>
      <c r="C386" s="195"/>
      <c r="D386" s="195"/>
      <c r="E386" s="195"/>
      <c r="F386" s="195"/>
      <c r="G386" s="195"/>
      <c r="H386" s="195"/>
      <c r="I386" s="195"/>
      <c r="J386" s="195"/>
      <c r="K386" s="195"/>
      <c r="L386" s="195"/>
      <c r="M386" s="195"/>
      <c r="N386" s="195"/>
      <c r="O386" s="195"/>
      <c r="P386" s="219"/>
      <c r="Q386" s="195"/>
      <c r="R386" s="195"/>
      <c r="S386" s="195"/>
      <c r="T386" s="195"/>
      <c r="U386" s="195"/>
      <c r="V386" s="195"/>
      <c r="W386" s="195"/>
      <c r="X386" s="195"/>
      <c r="Y386" s="195"/>
    </row>
    <row r="387" spans="1:25" x14ac:dyDescent="0.2">
      <c r="A387" s="195"/>
      <c r="B387" s="195"/>
      <c r="C387" s="195"/>
      <c r="D387" s="195"/>
      <c r="E387" s="195"/>
      <c r="F387" s="195"/>
      <c r="G387" s="195"/>
      <c r="H387" s="195"/>
      <c r="I387" s="195"/>
      <c r="J387" s="195"/>
      <c r="K387" s="195"/>
      <c r="L387" s="195"/>
      <c r="M387" s="195"/>
      <c r="N387" s="195"/>
      <c r="O387" s="195"/>
      <c r="P387" s="219"/>
      <c r="Q387" s="195"/>
      <c r="R387" s="195"/>
      <c r="S387" s="195"/>
      <c r="T387" s="195"/>
      <c r="U387" s="195"/>
      <c r="V387" s="195"/>
      <c r="W387" s="195"/>
      <c r="X387" s="195"/>
      <c r="Y387" s="195"/>
    </row>
    <row r="388" spans="1:25" x14ac:dyDescent="0.2">
      <c r="A388" s="195"/>
      <c r="B388" s="195"/>
      <c r="C388" s="195"/>
      <c r="D388" s="195"/>
      <c r="E388" s="195"/>
      <c r="F388" s="195"/>
      <c r="G388" s="195"/>
      <c r="H388" s="195"/>
      <c r="I388" s="195"/>
      <c r="J388" s="195"/>
      <c r="K388" s="195"/>
      <c r="L388" s="195"/>
      <c r="M388" s="195"/>
      <c r="N388" s="195"/>
      <c r="O388" s="195"/>
      <c r="P388" s="219"/>
      <c r="Q388" s="195"/>
      <c r="R388" s="195"/>
      <c r="S388" s="195"/>
      <c r="T388" s="195"/>
      <c r="U388" s="195"/>
      <c r="V388" s="195"/>
      <c r="W388" s="195"/>
      <c r="X388" s="195"/>
      <c r="Y388" s="195"/>
    </row>
    <row r="389" spans="1:25" x14ac:dyDescent="0.2">
      <c r="A389" s="195"/>
      <c r="B389" s="195"/>
      <c r="C389" s="195"/>
      <c r="D389" s="195"/>
      <c r="E389" s="195"/>
      <c r="F389" s="195"/>
      <c r="G389" s="195"/>
      <c r="H389" s="195"/>
      <c r="I389" s="195"/>
      <c r="J389" s="195"/>
      <c r="K389" s="195"/>
      <c r="L389" s="195"/>
      <c r="M389" s="195"/>
      <c r="N389" s="195"/>
      <c r="O389" s="195"/>
      <c r="P389" s="219"/>
      <c r="Q389" s="195"/>
      <c r="R389" s="195"/>
      <c r="S389" s="195"/>
      <c r="T389" s="195"/>
      <c r="U389" s="195"/>
      <c r="V389" s="195"/>
      <c r="W389" s="195"/>
      <c r="X389" s="195"/>
      <c r="Y389" s="195"/>
    </row>
    <row r="390" spans="1:25" x14ac:dyDescent="0.2">
      <c r="A390" s="195"/>
      <c r="B390" s="195"/>
      <c r="C390" s="195"/>
      <c r="D390" s="195"/>
      <c r="E390" s="195"/>
      <c r="F390" s="195"/>
      <c r="G390" s="195"/>
      <c r="H390" s="195"/>
      <c r="I390" s="195"/>
      <c r="J390" s="195"/>
      <c r="K390" s="195"/>
      <c r="L390" s="195"/>
      <c r="M390" s="195"/>
      <c r="N390" s="195"/>
      <c r="O390" s="195"/>
      <c r="P390" s="219"/>
      <c r="Q390" s="195"/>
      <c r="R390" s="195"/>
      <c r="S390" s="195"/>
      <c r="T390" s="195"/>
      <c r="U390" s="195"/>
      <c r="V390" s="195"/>
      <c r="W390" s="195"/>
      <c r="X390" s="195"/>
      <c r="Y390" s="195"/>
    </row>
    <row r="391" spans="1:25" x14ac:dyDescent="0.2">
      <c r="A391" s="195"/>
      <c r="B391" s="195"/>
      <c r="C391" s="195"/>
      <c r="D391" s="195"/>
      <c r="E391" s="195"/>
      <c r="F391" s="195"/>
      <c r="G391" s="195"/>
      <c r="H391" s="195"/>
      <c r="I391" s="195"/>
      <c r="J391" s="195"/>
      <c r="K391" s="195"/>
      <c r="L391" s="195"/>
      <c r="M391" s="195"/>
      <c r="N391" s="195"/>
      <c r="O391" s="195"/>
      <c r="P391" s="219"/>
      <c r="Q391" s="195"/>
      <c r="R391" s="195"/>
      <c r="S391" s="195"/>
      <c r="T391" s="195"/>
      <c r="U391" s="195"/>
      <c r="V391" s="195"/>
      <c r="W391" s="195"/>
      <c r="X391" s="195"/>
      <c r="Y391" s="195"/>
    </row>
    <row r="392" spans="1:25" x14ac:dyDescent="0.2">
      <c r="A392" s="195"/>
      <c r="B392" s="195"/>
      <c r="C392" s="195"/>
      <c r="D392" s="195"/>
      <c r="E392" s="195"/>
      <c r="F392" s="195"/>
      <c r="G392" s="195"/>
      <c r="H392" s="195"/>
      <c r="I392" s="195"/>
      <c r="J392" s="195"/>
      <c r="K392" s="195"/>
      <c r="L392" s="195"/>
      <c r="M392" s="195"/>
      <c r="N392" s="195"/>
      <c r="O392" s="195"/>
      <c r="P392" s="219"/>
      <c r="Q392" s="195"/>
      <c r="R392" s="195"/>
      <c r="S392" s="195"/>
      <c r="T392" s="195"/>
      <c r="U392" s="195"/>
      <c r="V392" s="195"/>
      <c r="W392" s="195"/>
      <c r="X392" s="195"/>
      <c r="Y392" s="195"/>
    </row>
    <row r="393" spans="1:25" x14ac:dyDescent="0.2">
      <c r="A393" s="195"/>
      <c r="B393" s="195"/>
      <c r="C393" s="195"/>
      <c r="D393" s="195"/>
      <c r="E393" s="195"/>
      <c r="F393" s="195"/>
      <c r="G393" s="195"/>
      <c r="H393" s="195"/>
      <c r="I393" s="195"/>
      <c r="J393" s="195"/>
      <c r="K393" s="195"/>
      <c r="L393" s="195"/>
      <c r="M393" s="195"/>
      <c r="N393" s="195"/>
      <c r="O393" s="195"/>
      <c r="P393" s="219"/>
      <c r="Q393" s="195"/>
      <c r="R393" s="195"/>
      <c r="S393" s="195"/>
      <c r="T393" s="195"/>
      <c r="U393" s="195"/>
      <c r="V393" s="195"/>
      <c r="W393" s="195"/>
      <c r="X393" s="195"/>
      <c r="Y393" s="195"/>
    </row>
    <row r="394" spans="1:25" x14ac:dyDescent="0.2">
      <c r="A394" s="195"/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5"/>
      <c r="M394" s="195"/>
      <c r="N394" s="195"/>
      <c r="O394" s="195"/>
      <c r="P394" s="219"/>
      <c r="Q394" s="195"/>
      <c r="R394" s="195"/>
      <c r="S394" s="195"/>
      <c r="T394" s="195"/>
      <c r="U394" s="195"/>
      <c r="V394" s="195"/>
      <c r="W394" s="195"/>
      <c r="X394" s="195"/>
      <c r="Y394" s="195"/>
    </row>
    <row r="395" spans="1:25" x14ac:dyDescent="0.2">
      <c r="A395" s="195"/>
      <c r="B395" s="195"/>
      <c r="C395" s="195"/>
      <c r="D395" s="195"/>
      <c r="E395" s="195"/>
      <c r="F395" s="195"/>
      <c r="G395" s="195"/>
      <c r="H395" s="195"/>
      <c r="I395" s="195"/>
      <c r="J395" s="195"/>
      <c r="K395" s="195"/>
      <c r="L395" s="195"/>
      <c r="M395" s="195"/>
      <c r="N395" s="195"/>
      <c r="O395" s="195"/>
      <c r="P395" s="219"/>
      <c r="Q395" s="195"/>
      <c r="R395" s="195"/>
      <c r="S395" s="195"/>
      <c r="T395" s="195"/>
      <c r="U395" s="195"/>
      <c r="V395" s="195"/>
      <c r="W395" s="195"/>
      <c r="X395" s="195"/>
      <c r="Y395" s="195"/>
    </row>
    <row r="396" spans="1:25" x14ac:dyDescent="0.2">
      <c r="A396" s="195"/>
      <c r="B396" s="195"/>
      <c r="C396" s="195"/>
      <c r="D396" s="195"/>
      <c r="E396" s="195"/>
      <c r="F396" s="195"/>
      <c r="G396" s="195"/>
      <c r="H396" s="195"/>
      <c r="I396" s="195"/>
      <c r="J396" s="195"/>
      <c r="K396" s="195"/>
      <c r="L396" s="195"/>
      <c r="M396" s="195"/>
      <c r="N396" s="195"/>
      <c r="O396" s="195"/>
      <c r="P396" s="219"/>
      <c r="Q396" s="195"/>
      <c r="R396" s="195"/>
      <c r="S396" s="195"/>
      <c r="T396" s="195"/>
      <c r="U396" s="195"/>
      <c r="V396" s="195"/>
      <c r="W396" s="195"/>
      <c r="X396" s="195"/>
      <c r="Y396" s="195"/>
    </row>
    <row r="397" spans="1:25" x14ac:dyDescent="0.2">
      <c r="A397" s="195"/>
      <c r="B397" s="195"/>
      <c r="C397" s="195"/>
      <c r="D397" s="195"/>
      <c r="E397" s="195"/>
      <c r="F397" s="195"/>
      <c r="G397" s="195"/>
      <c r="H397" s="195"/>
      <c r="I397" s="195"/>
      <c r="J397" s="195"/>
      <c r="K397" s="195"/>
      <c r="L397" s="195"/>
      <c r="M397" s="195"/>
      <c r="N397" s="195"/>
      <c r="O397" s="195"/>
      <c r="P397" s="219"/>
      <c r="Q397" s="195"/>
      <c r="R397" s="195"/>
      <c r="S397" s="195"/>
      <c r="T397" s="195"/>
      <c r="U397" s="195"/>
      <c r="V397" s="195"/>
      <c r="W397" s="195"/>
      <c r="X397" s="195"/>
      <c r="Y397" s="195"/>
    </row>
    <row r="398" spans="1:25" x14ac:dyDescent="0.2">
      <c r="A398" s="195"/>
      <c r="B398" s="195"/>
      <c r="C398" s="195"/>
      <c r="D398" s="195"/>
      <c r="E398" s="195"/>
      <c r="F398" s="195"/>
      <c r="G398" s="195"/>
      <c r="H398" s="195"/>
      <c r="I398" s="195"/>
      <c r="J398" s="195"/>
      <c r="K398" s="195"/>
      <c r="L398" s="195"/>
      <c r="M398" s="195"/>
      <c r="N398" s="195"/>
      <c r="O398" s="195"/>
      <c r="P398" s="219"/>
      <c r="Q398" s="195"/>
      <c r="R398" s="195"/>
      <c r="S398" s="195"/>
      <c r="T398" s="195"/>
      <c r="U398" s="195"/>
      <c r="V398" s="195"/>
      <c r="W398" s="195"/>
      <c r="X398" s="195"/>
      <c r="Y398" s="195"/>
    </row>
    <row r="399" spans="1:25" x14ac:dyDescent="0.2">
      <c r="A399" s="195"/>
      <c r="B399" s="195"/>
      <c r="C399" s="195"/>
      <c r="D399" s="195"/>
      <c r="E399" s="195"/>
      <c r="F399" s="195"/>
      <c r="G399" s="195"/>
      <c r="H399" s="195"/>
      <c r="I399" s="195"/>
      <c r="J399" s="195"/>
      <c r="K399" s="195"/>
      <c r="L399" s="195"/>
      <c r="M399" s="195"/>
      <c r="N399" s="195"/>
      <c r="O399" s="195"/>
      <c r="P399" s="219"/>
      <c r="Q399" s="195"/>
      <c r="R399" s="195"/>
      <c r="S399" s="195"/>
      <c r="T399" s="195"/>
      <c r="U399" s="195"/>
      <c r="V399" s="195"/>
      <c r="W399" s="195"/>
      <c r="X399" s="195"/>
      <c r="Y399" s="195"/>
    </row>
    <row r="400" spans="1:25" x14ac:dyDescent="0.2">
      <c r="A400" s="195"/>
      <c r="B400" s="195"/>
      <c r="C400" s="195"/>
      <c r="D400" s="195"/>
      <c r="E400" s="195"/>
      <c r="F400" s="195"/>
      <c r="G400" s="195"/>
      <c r="H400" s="195"/>
      <c r="I400" s="195"/>
      <c r="J400" s="195"/>
      <c r="K400" s="195"/>
      <c r="L400" s="195"/>
      <c r="M400" s="195"/>
      <c r="N400" s="195"/>
      <c r="O400" s="195"/>
      <c r="P400" s="219"/>
      <c r="Q400" s="195"/>
      <c r="R400" s="195"/>
      <c r="S400" s="195"/>
      <c r="T400" s="195"/>
      <c r="U400" s="195"/>
      <c r="V400" s="195"/>
      <c r="W400" s="195"/>
      <c r="X400" s="195"/>
      <c r="Y400" s="195"/>
    </row>
    <row r="401" spans="1:25" x14ac:dyDescent="0.2">
      <c r="A401" s="195"/>
      <c r="B401" s="195"/>
      <c r="C401" s="195"/>
      <c r="D401" s="195"/>
      <c r="E401" s="195"/>
      <c r="F401" s="195"/>
      <c r="G401" s="195"/>
      <c r="H401" s="195"/>
      <c r="I401" s="195"/>
      <c r="J401" s="195"/>
      <c r="K401" s="195"/>
      <c r="L401" s="195"/>
      <c r="M401" s="195"/>
      <c r="N401" s="195"/>
      <c r="O401" s="195"/>
      <c r="P401" s="219"/>
      <c r="Q401" s="195"/>
      <c r="R401" s="195"/>
      <c r="S401" s="195"/>
      <c r="T401" s="195"/>
      <c r="U401" s="195"/>
      <c r="V401" s="195"/>
      <c r="W401" s="195"/>
      <c r="X401" s="195"/>
      <c r="Y401" s="195"/>
    </row>
    <row r="402" spans="1:25" x14ac:dyDescent="0.2">
      <c r="A402" s="195"/>
      <c r="B402" s="195"/>
      <c r="C402" s="195"/>
      <c r="D402" s="195"/>
      <c r="E402" s="195"/>
      <c r="F402" s="195"/>
      <c r="G402" s="195"/>
      <c r="H402" s="195"/>
      <c r="I402" s="195"/>
      <c r="J402" s="195"/>
      <c r="K402" s="195"/>
      <c r="L402" s="195"/>
      <c r="M402" s="195"/>
      <c r="N402" s="195"/>
      <c r="O402" s="195"/>
      <c r="P402" s="219"/>
      <c r="Q402" s="195"/>
      <c r="R402" s="195"/>
      <c r="S402" s="195"/>
      <c r="T402" s="195"/>
      <c r="U402" s="195"/>
      <c r="V402" s="195"/>
      <c r="W402" s="195"/>
      <c r="X402" s="195"/>
      <c r="Y402" s="195"/>
    </row>
    <row r="403" spans="1:25" x14ac:dyDescent="0.2">
      <c r="A403" s="195"/>
      <c r="B403" s="195"/>
      <c r="C403" s="195"/>
      <c r="D403" s="195"/>
      <c r="E403" s="195"/>
      <c r="F403" s="195"/>
      <c r="G403" s="195"/>
      <c r="H403" s="195"/>
      <c r="I403" s="195"/>
      <c r="J403" s="195"/>
      <c r="K403" s="195"/>
      <c r="L403" s="195"/>
      <c r="M403" s="195"/>
      <c r="N403" s="195"/>
      <c r="O403" s="195"/>
      <c r="P403" s="219"/>
      <c r="Q403" s="195"/>
      <c r="R403" s="195"/>
      <c r="S403" s="195"/>
      <c r="T403" s="195"/>
      <c r="U403" s="195"/>
      <c r="V403" s="195"/>
      <c r="W403" s="195"/>
      <c r="X403" s="195"/>
      <c r="Y403" s="195"/>
    </row>
    <row r="404" spans="1:25" x14ac:dyDescent="0.2">
      <c r="A404" s="195"/>
      <c r="B404" s="195"/>
      <c r="C404" s="195"/>
      <c r="D404" s="195"/>
      <c r="E404" s="195"/>
      <c r="F404" s="195"/>
      <c r="G404" s="195"/>
      <c r="H404" s="195"/>
      <c r="I404" s="195"/>
      <c r="J404" s="195"/>
      <c r="K404" s="195"/>
      <c r="L404" s="195"/>
      <c r="M404" s="195"/>
      <c r="N404" s="195"/>
      <c r="O404" s="195"/>
      <c r="P404" s="219"/>
      <c r="Q404" s="195"/>
      <c r="R404" s="195"/>
      <c r="S404" s="195"/>
      <c r="T404" s="195"/>
      <c r="U404" s="195"/>
      <c r="V404" s="195"/>
      <c r="W404" s="195"/>
      <c r="X404" s="195"/>
      <c r="Y404" s="195"/>
    </row>
    <row r="405" spans="1:25" x14ac:dyDescent="0.2">
      <c r="A405" s="195"/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5"/>
      <c r="M405" s="195"/>
      <c r="N405" s="195"/>
      <c r="O405" s="195"/>
      <c r="P405" s="219"/>
      <c r="Q405" s="195"/>
      <c r="R405" s="195"/>
      <c r="S405" s="195"/>
      <c r="T405" s="195"/>
      <c r="U405" s="195"/>
      <c r="V405" s="195"/>
      <c r="W405" s="195"/>
      <c r="X405" s="195"/>
      <c r="Y405" s="195"/>
    </row>
    <row r="406" spans="1:25" x14ac:dyDescent="0.2">
      <c r="A406" s="195"/>
      <c r="B406" s="195"/>
      <c r="C406" s="195"/>
      <c r="D406" s="195"/>
      <c r="E406" s="195"/>
      <c r="F406" s="195"/>
      <c r="G406" s="195"/>
      <c r="H406" s="195"/>
      <c r="I406" s="195"/>
      <c r="J406" s="195"/>
      <c r="K406" s="195"/>
      <c r="L406" s="195"/>
      <c r="M406" s="195"/>
      <c r="N406" s="195"/>
      <c r="O406" s="195"/>
      <c r="P406" s="219"/>
      <c r="Q406" s="195"/>
      <c r="R406" s="195"/>
      <c r="S406" s="195"/>
      <c r="T406" s="195"/>
      <c r="U406" s="195"/>
      <c r="V406" s="195"/>
      <c r="W406" s="195"/>
      <c r="X406" s="195"/>
      <c r="Y406" s="195"/>
    </row>
    <row r="407" spans="1:25" x14ac:dyDescent="0.2">
      <c r="A407" s="195"/>
      <c r="B407" s="195"/>
      <c r="C407" s="195"/>
      <c r="D407" s="195"/>
      <c r="E407" s="195"/>
      <c r="F407" s="195"/>
      <c r="G407" s="195"/>
      <c r="H407" s="195"/>
      <c r="I407" s="195"/>
      <c r="J407" s="195"/>
      <c r="K407" s="195"/>
      <c r="L407" s="195"/>
      <c r="M407" s="195"/>
      <c r="N407" s="195"/>
      <c r="O407" s="195"/>
      <c r="P407" s="219"/>
      <c r="Q407" s="195"/>
      <c r="R407" s="195"/>
      <c r="S407" s="195"/>
      <c r="T407" s="195"/>
      <c r="U407" s="195"/>
      <c r="V407" s="195"/>
      <c r="W407" s="195"/>
      <c r="X407" s="195"/>
      <c r="Y407" s="195"/>
    </row>
    <row r="408" spans="1:25" x14ac:dyDescent="0.2">
      <c r="A408" s="195"/>
      <c r="B408" s="195"/>
      <c r="C408" s="195"/>
      <c r="D408" s="195"/>
      <c r="E408" s="195"/>
      <c r="F408" s="195"/>
      <c r="G408" s="195"/>
      <c r="H408" s="195"/>
      <c r="I408" s="195"/>
      <c r="J408" s="195"/>
      <c r="K408" s="195"/>
      <c r="L408" s="195"/>
      <c r="M408" s="195"/>
      <c r="N408" s="195"/>
      <c r="O408" s="195"/>
      <c r="P408" s="219"/>
      <c r="Q408" s="195"/>
      <c r="R408" s="195"/>
      <c r="S408" s="195"/>
      <c r="T408" s="195"/>
      <c r="U408" s="195"/>
      <c r="V408" s="195"/>
      <c r="W408" s="195"/>
      <c r="X408" s="195"/>
      <c r="Y408" s="195"/>
    </row>
    <row r="409" spans="1:25" x14ac:dyDescent="0.2">
      <c r="A409" s="195"/>
      <c r="B409" s="195"/>
      <c r="C409" s="195"/>
      <c r="D409" s="195"/>
      <c r="E409" s="195"/>
      <c r="F409" s="195"/>
      <c r="G409" s="195"/>
      <c r="H409" s="195"/>
      <c r="I409" s="195"/>
      <c r="J409" s="195"/>
      <c r="K409" s="195"/>
      <c r="L409" s="195"/>
      <c r="M409" s="195"/>
      <c r="N409" s="195"/>
      <c r="O409" s="195"/>
      <c r="P409" s="219"/>
      <c r="Q409" s="195"/>
      <c r="R409" s="195"/>
      <c r="S409" s="195"/>
      <c r="T409" s="195"/>
      <c r="U409" s="195"/>
      <c r="V409" s="195"/>
      <c r="W409" s="195"/>
      <c r="X409" s="195"/>
      <c r="Y409" s="195"/>
    </row>
    <row r="410" spans="1:25" x14ac:dyDescent="0.2">
      <c r="A410" s="195"/>
      <c r="B410" s="195"/>
      <c r="C410" s="195"/>
      <c r="D410" s="195"/>
      <c r="E410" s="195"/>
      <c r="F410" s="195"/>
      <c r="G410" s="195"/>
      <c r="H410" s="195"/>
      <c r="I410" s="195"/>
      <c r="J410" s="195"/>
      <c r="K410" s="195"/>
      <c r="L410" s="195"/>
      <c r="M410" s="195"/>
      <c r="N410" s="195"/>
      <c r="O410" s="195"/>
      <c r="P410" s="219"/>
      <c r="Q410" s="195"/>
      <c r="R410" s="195"/>
      <c r="S410" s="195"/>
      <c r="T410" s="195"/>
      <c r="U410" s="195"/>
      <c r="V410" s="195"/>
      <c r="W410" s="195"/>
      <c r="X410" s="195"/>
      <c r="Y410" s="195"/>
    </row>
    <row r="411" spans="1:25" x14ac:dyDescent="0.2">
      <c r="A411" s="195"/>
      <c r="B411" s="195"/>
      <c r="C411" s="195"/>
      <c r="D411" s="195"/>
      <c r="E411" s="195"/>
      <c r="F411" s="195"/>
      <c r="G411" s="195"/>
      <c r="H411" s="195"/>
      <c r="I411" s="195"/>
      <c r="J411" s="195"/>
      <c r="K411" s="195"/>
      <c r="L411" s="195"/>
      <c r="M411" s="195"/>
      <c r="N411" s="195"/>
      <c r="O411" s="195"/>
      <c r="P411" s="219"/>
      <c r="Q411" s="195"/>
      <c r="R411" s="195"/>
      <c r="S411" s="195"/>
      <c r="T411" s="195"/>
      <c r="U411" s="195"/>
      <c r="V411" s="195"/>
      <c r="W411" s="195"/>
      <c r="X411" s="195"/>
      <c r="Y411" s="195"/>
    </row>
    <row r="412" spans="1:25" x14ac:dyDescent="0.2">
      <c r="A412" s="195"/>
      <c r="B412" s="195"/>
      <c r="C412" s="195"/>
      <c r="D412" s="195"/>
      <c r="E412" s="195"/>
      <c r="F412" s="195"/>
      <c r="G412" s="195"/>
      <c r="H412" s="195"/>
      <c r="I412" s="195"/>
      <c r="J412" s="195"/>
      <c r="K412" s="195"/>
      <c r="L412" s="195"/>
      <c r="M412" s="195"/>
      <c r="N412" s="195"/>
      <c r="O412" s="195"/>
      <c r="P412" s="219"/>
      <c r="Q412" s="195"/>
      <c r="R412" s="195"/>
      <c r="S412" s="195"/>
      <c r="T412" s="195"/>
      <c r="U412" s="195"/>
      <c r="V412" s="195"/>
      <c r="W412" s="195"/>
      <c r="X412" s="195"/>
      <c r="Y412" s="195"/>
    </row>
    <row r="413" spans="1:25" x14ac:dyDescent="0.2">
      <c r="A413" s="195"/>
      <c r="B413" s="195"/>
      <c r="C413" s="195"/>
      <c r="D413" s="195"/>
      <c r="E413" s="195"/>
      <c r="F413" s="195"/>
      <c r="G413" s="195"/>
      <c r="H413" s="195"/>
      <c r="I413" s="195"/>
      <c r="J413" s="195"/>
      <c r="K413" s="195"/>
      <c r="L413" s="195"/>
      <c r="M413" s="195"/>
      <c r="N413" s="195"/>
      <c r="O413" s="195"/>
      <c r="P413" s="219"/>
      <c r="Q413" s="195"/>
      <c r="R413" s="195"/>
      <c r="S413" s="195"/>
      <c r="T413" s="195"/>
      <c r="U413" s="195"/>
      <c r="V413" s="195"/>
      <c r="W413" s="195"/>
      <c r="X413" s="195"/>
      <c r="Y413" s="195"/>
    </row>
    <row r="414" spans="1:25" x14ac:dyDescent="0.2">
      <c r="A414" s="195"/>
      <c r="B414" s="195"/>
      <c r="C414" s="195"/>
      <c r="D414" s="195"/>
      <c r="E414" s="195"/>
      <c r="F414" s="195"/>
      <c r="G414" s="195"/>
      <c r="H414" s="195"/>
      <c r="I414" s="195"/>
      <c r="J414" s="195"/>
      <c r="K414" s="195"/>
      <c r="L414" s="195"/>
      <c r="M414" s="195"/>
      <c r="N414" s="195"/>
      <c r="O414" s="195"/>
      <c r="P414" s="219"/>
      <c r="Q414" s="195"/>
      <c r="R414" s="195"/>
      <c r="S414" s="195"/>
      <c r="T414" s="195"/>
      <c r="U414" s="195"/>
      <c r="V414" s="195"/>
      <c r="W414" s="195"/>
      <c r="X414" s="195"/>
      <c r="Y414" s="195"/>
    </row>
    <row r="415" spans="1:25" x14ac:dyDescent="0.2">
      <c r="A415" s="195"/>
      <c r="B415" s="195"/>
      <c r="C415" s="195"/>
      <c r="D415" s="195"/>
      <c r="E415" s="195"/>
      <c r="F415" s="195"/>
      <c r="G415" s="195"/>
      <c r="H415" s="195"/>
      <c r="I415" s="195"/>
      <c r="J415" s="195"/>
      <c r="K415" s="195"/>
      <c r="L415" s="195"/>
      <c r="M415" s="195"/>
      <c r="N415" s="195"/>
      <c r="O415" s="195"/>
      <c r="P415" s="219"/>
      <c r="Q415" s="195"/>
      <c r="R415" s="195"/>
      <c r="S415" s="195"/>
      <c r="T415" s="195"/>
      <c r="U415" s="195"/>
      <c r="V415" s="195"/>
      <c r="W415" s="195"/>
      <c r="X415" s="195"/>
      <c r="Y415" s="195"/>
    </row>
    <row r="416" spans="1:25" x14ac:dyDescent="0.2">
      <c r="A416" s="195"/>
      <c r="B416" s="195"/>
      <c r="C416" s="195"/>
      <c r="D416" s="195"/>
      <c r="E416" s="195"/>
      <c r="F416" s="195"/>
      <c r="G416" s="195"/>
      <c r="H416" s="195"/>
      <c r="I416" s="195"/>
      <c r="J416" s="195"/>
      <c r="K416" s="195"/>
      <c r="L416" s="195"/>
      <c r="M416" s="195"/>
      <c r="N416" s="195"/>
      <c r="O416" s="195"/>
      <c r="P416" s="219"/>
      <c r="Q416" s="195"/>
      <c r="R416" s="195"/>
      <c r="S416" s="195"/>
      <c r="T416" s="195"/>
      <c r="U416" s="195"/>
      <c r="V416" s="195"/>
      <c r="W416" s="195"/>
      <c r="X416" s="195"/>
      <c r="Y416" s="195"/>
    </row>
    <row r="417" spans="1:25" x14ac:dyDescent="0.2">
      <c r="A417" s="195"/>
      <c r="B417" s="195"/>
      <c r="C417" s="195"/>
      <c r="D417" s="195"/>
      <c r="E417" s="195"/>
      <c r="F417" s="195"/>
      <c r="G417" s="195"/>
      <c r="H417" s="195"/>
      <c r="I417" s="195"/>
      <c r="J417" s="195"/>
      <c r="K417" s="195"/>
      <c r="L417" s="195"/>
      <c r="M417" s="195"/>
      <c r="N417" s="195"/>
      <c r="O417" s="195"/>
      <c r="P417" s="219"/>
      <c r="Q417" s="195"/>
      <c r="R417" s="195"/>
      <c r="S417" s="195"/>
      <c r="T417" s="195"/>
      <c r="U417" s="195"/>
      <c r="V417" s="195"/>
      <c r="W417" s="195"/>
      <c r="X417" s="195"/>
      <c r="Y417" s="195"/>
    </row>
    <row r="418" spans="1:25" x14ac:dyDescent="0.2">
      <c r="A418" s="195"/>
      <c r="B418" s="195"/>
      <c r="C418" s="195"/>
      <c r="D418" s="195"/>
      <c r="E418" s="195"/>
      <c r="F418" s="195"/>
      <c r="G418" s="195"/>
      <c r="H418" s="195"/>
      <c r="I418" s="195"/>
      <c r="J418" s="195"/>
      <c r="K418" s="195"/>
      <c r="L418" s="195"/>
      <c r="M418" s="195"/>
      <c r="N418" s="195"/>
      <c r="O418" s="195"/>
      <c r="P418" s="219"/>
      <c r="Q418" s="195"/>
      <c r="R418" s="195"/>
      <c r="S418" s="195"/>
      <c r="T418" s="195"/>
      <c r="U418" s="195"/>
      <c r="V418" s="195"/>
      <c r="W418" s="195"/>
      <c r="X418" s="195"/>
      <c r="Y418" s="195"/>
    </row>
    <row r="419" spans="1:25" x14ac:dyDescent="0.2">
      <c r="A419" s="195"/>
      <c r="B419" s="195"/>
      <c r="C419" s="195"/>
      <c r="D419" s="195"/>
      <c r="E419" s="195"/>
      <c r="F419" s="195"/>
      <c r="G419" s="195"/>
      <c r="H419" s="195"/>
      <c r="I419" s="195"/>
      <c r="J419" s="195"/>
      <c r="K419" s="195"/>
      <c r="L419" s="195"/>
      <c r="M419" s="195"/>
      <c r="N419" s="195"/>
      <c r="O419" s="195"/>
      <c r="P419" s="219"/>
      <c r="Q419" s="195"/>
      <c r="R419" s="195"/>
      <c r="S419" s="195"/>
      <c r="T419" s="195"/>
      <c r="U419" s="195"/>
      <c r="V419" s="195"/>
      <c r="W419" s="195"/>
      <c r="X419" s="195"/>
      <c r="Y419" s="195"/>
    </row>
    <row r="420" spans="1:25" x14ac:dyDescent="0.2">
      <c r="A420" s="195"/>
      <c r="B420" s="195"/>
      <c r="C420" s="195"/>
      <c r="D420" s="195"/>
      <c r="E420" s="195"/>
      <c r="F420" s="195"/>
      <c r="G420" s="195"/>
      <c r="H420" s="195"/>
      <c r="I420" s="195"/>
      <c r="J420" s="195"/>
      <c r="K420" s="195"/>
      <c r="L420" s="195"/>
      <c r="M420" s="195"/>
      <c r="N420" s="195"/>
      <c r="O420" s="195"/>
      <c r="P420" s="219"/>
      <c r="Q420" s="195"/>
      <c r="R420" s="195"/>
      <c r="S420" s="195"/>
      <c r="T420" s="195"/>
      <c r="U420" s="195"/>
      <c r="V420" s="195"/>
      <c r="W420" s="195"/>
      <c r="X420" s="195"/>
      <c r="Y420" s="195"/>
    </row>
    <row r="421" spans="1:25" x14ac:dyDescent="0.2">
      <c r="A421" s="195"/>
      <c r="B421" s="195"/>
      <c r="C421" s="195"/>
      <c r="D421" s="195"/>
      <c r="E421" s="195"/>
      <c r="F421" s="195"/>
      <c r="G421" s="195"/>
      <c r="H421" s="195"/>
      <c r="I421" s="195"/>
      <c r="J421" s="195"/>
      <c r="K421" s="195"/>
      <c r="L421" s="195"/>
      <c r="M421" s="195"/>
      <c r="N421" s="195"/>
      <c r="O421" s="195"/>
      <c r="P421" s="219"/>
      <c r="Q421" s="195"/>
      <c r="R421" s="195"/>
      <c r="S421" s="195"/>
      <c r="T421" s="195"/>
      <c r="U421" s="195"/>
      <c r="V421" s="195"/>
      <c r="W421" s="195"/>
      <c r="X421" s="195"/>
      <c r="Y421" s="195"/>
    </row>
    <row r="422" spans="1:25" x14ac:dyDescent="0.2">
      <c r="A422" s="195"/>
      <c r="B422" s="195"/>
      <c r="C422" s="195"/>
      <c r="D422" s="195"/>
      <c r="E422" s="195"/>
      <c r="F422" s="195"/>
      <c r="G422" s="195"/>
      <c r="H422" s="195"/>
      <c r="I422" s="195"/>
      <c r="J422" s="195"/>
      <c r="K422" s="195"/>
      <c r="L422" s="195"/>
      <c r="M422" s="195"/>
      <c r="N422" s="195"/>
      <c r="O422" s="195"/>
      <c r="P422" s="219"/>
      <c r="Q422" s="195"/>
      <c r="R422" s="195"/>
      <c r="S422" s="195"/>
      <c r="T422" s="195"/>
      <c r="U422" s="195"/>
      <c r="V422" s="195"/>
      <c r="W422" s="195"/>
      <c r="X422" s="195"/>
      <c r="Y422" s="195"/>
    </row>
    <row r="423" spans="1:25" x14ac:dyDescent="0.2">
      <c r="A423" s="195"/>
      <c r="B423" s="195"/>
      <c r="C423" s="195"/>
      <c r="D423" s="195"/>
      <c r="E423" s="195"/>
      <c r="F423" s="195"/>
      <c r="G423" s="195"/>
      <c r="H423" s="195"/>
      <c r="I423" s="195"/>
      <c r="J423" s="195"/>
      <c r="K423" s="195"/>
      <c r="L423" s="195"/>
      <c r="M423" s="195"/>
      <c r="N423" s="195"/>
      <c r="O423" s="195"/>
      <c r="P423" s="219"/>
      <c r="Q423" s="195"/>
      <c r="R423" s="195"/>
      <c r="S423" s="195"/>
      <c r="T423" s="195"/>
      <c r="U423" s="195"/>
      <c r="V423" s="195"/>
      <c r="W423" s="195"/>
      <c r="X423" s="195"/>
      <c r="Y423" s="195"/>
    </row>
    <row r="424" spans="1:25" x14ac:dyDescent="0.2">
      <c r="A424" s="195"/>
      <c r="B424" s="195"/>
      <c r="C424" s="195"/>
      <c r="D424" s="195"/>
      <c r="E424" s="195"/>
      <c r="F424" s="195"/>
      <c r="G424" s="195"/>
      <c r="H424" s="195"/>
      <c r="I424" s="195"/>
      <c r="J424" s="195"/>
      <c r="K424" s="195"/>
      <c r="L424" s="195"/>
      <c r="M424" s="195"/>
      <c r="N424" s="195"/>
      <c r="O424" s="195"/>
      <c r="P424" s="219"/>
      <c r="Q424" s="195"/>
      <c r="R424" s="195"/>
      <c r="S424" s="195"/>
      <c r="T424" s="195"/>
      <c r="U424" s="195"/>
      <c r="V424" s="195"/>
      <c r="W424" s="195"/>
      <c r="X424" s="195"/>
      <c r="Y424" s="195"/>
    </row>
    <row r="425" spans="1:25" x14ac:dyDescent="0.2">
      <c r="A425" s="195"/>
      <c r="B425" s="195"/>
      <c r="C425" s="195"/>
      <c r="D425" s="195"/>
      <c r="E425" s="195"/>
      <c r="F425" s="195"/>
      <c r="G425" s="195"/>
      <c r="H425" s="195"/>
      <c r="I425" s="195"/>
      <c r="J425" s="195"/>
      <c r="K425" s="195"/>
      <c r="L425" s="195"/>
      <c r="M425" s="195"/>
      <c r="N425" s="195"/>
      <c r="O425" s="195"/>
      <c r="P425" s="219"/>
      <c r="Q425" s="195"/>
      <c r="R425" s="195"/>
      <c r="S425" s="195"/>
      <c r="T425" s="195"/>
      <c r="U425" s="195"/>
      <c r="V425" s="195"/>
      <c r="W425" s="195"/>
      <c r="X425" s="195"/>
      <c r="Y425" s="195"/>
    </row>
    <row r="426" spans="1:25" x14ac:dyDescent="0.2">
      <c r="A426" s="195"/>
      <c r="B426" s="195"/>
      <c r="C426" s="195"/>
      <c r="D426" s="195"/>
      <c r="E426" s="195"/>
      <c r="F426" s="195"/>
      <c r="G426" s="195"/>
      <c r="H426" s="195"/>
      <c r="I426" s="195"/>
      <c r="J426" s="195"/>
      <c r="K426" s="195"/>
      <c r="L426" s="195"/>
      <c r="M426" s="195"/>
      <c r="N426" s="195"/>
      <c r="O426" s="195"/>
      <c r="P426" s="219"/>
      <c r="Q426" s="195"/>
      <c r="R426" s="195"/>
      <c r="S426" s="195"/>
      <c r="T426" s="195"/>
      <c r="U426" s="195"/>
      <c r="V426" s="195"/>
      <c r="W426" s="195"/>
      <c r="X426" s="195"/>
      <c r="Y426" s="195"/>
    </row>
    <row r="427" spans="1:25" x14ac:dyDescent="0.2">
      <c r="A427" s="195"/>
      <c r="B427" s="195"/>
      <c r="C427" s="195"/>
      <c r="D427" s="195"/>
      <c r="E427" s="195"/>
      <c r="F427" s="195"/>
      <c r="G427" s="195"/>
      <c r="H427" s="195"/>
      <c r="I427" s="195"/>
      <c r="J427" s="195"/>
      <c r="K427" s="195"/>
      <c r="L427" s="195"/>
      <c r="M427" s="195"/>
      <c r="N427" s="195"/>
      <c r="O427" s="195"/>
      <c r="P427" s="219"/>
      <c r="Q427" s="195"/>
      <c r="R427" s="195"/>
      <c r="S427" s="195"/>
      <c r="T427" s="195"/>
      <c r="U427" s="195"/>
      <c r="V427" s="195"/>
      <c r="W427" s="195"/>
      <c r="X427" s="195"/>
      <c r="Y427" s="195"/>
    </row>
    <row r="428" spans="1:25" x14ac:dyDescent="0.2">
      <c r="A428" s="195"/>
      <c r="B428" s="195"/>
      <c r="C428" s="195"/>
      <c r="D428" s="195"/>
      <c r="E428" s="195"/>
      <c r="F428" s="195"/>
      <c r="G428" s="195"/>
      <c r="H428" s="195"/>
      <c r="I428" s="195"/>
      <c r="J428" s="195"/>
      <c r="K428" s="195"/>
      <c r="L428" s="195"/>
      <c r="M428" s="195"/>
      <c r="N428" s="195"/>
      <c r="O428" s="195"/>
      <c r="P428" s="219"/>
      <c r="Q428" s="195"/>
      <c r="R428" s="195"/>
      <c r="S428" s="195"/>
      <c r="T428" s="195"/>
      <c r="U428" s="195"/>
      <c r="V428" s="195"/>
      <c r="W428" s="195"/>
      <c r="X428" s="195"/>
      <c r="Y428" s="195"/>
    </row>
    <row r="429" spans="1:25" x14ac:dyDescent="0.2">
      <c r="A429" s="195"/>
      <c r="B429" s="195"/>
      <c r="C429" s="195"/>
      <c r="D429" s="195"/>
      <c r="E429" s="195"/>
      <c r="F429" s="195"/>
      <c r="G429" s="195"/>
      <c r="H429" s="195"/>
      <c r="I429" s="195"/>
      <c r="J429" s="195"/>
      <c r="K429" s="195"/>
      <c r="L429" s="195"/>
      <c r="M429" s="195"/>
      <c r="N429" s="195"/>
      <c r="O429" s="195"/>
      <c r="P429" s="219"/>
      <c r="Q429" s="195"/>
      <c r="R429" s="195"/>
      <c r="S429" s="195"/>
      <c r="T429" s="195"/>
      <c r="U429" s="195"/>
      <c r="V429" s="195"/>
      <c r="W429" s="195"/>
      <c r="X429" s="195"/>
      <c r="Y429" s="195"/>
    </row>
    <row r="430" spans="1:25" x14ac:dyDescent="0.2">
      <c r="A430" s="195"/>
      <c r="B430" s="195"/>
      <c r="C430" s="195"/>
      <c r="D430" s="195"/>
      <c r="E430" s="195"/>
      <c r="F430" s="195"/>
      <c r="G430" s="195"/>
      <c r="H430" s="195"/>
      <c r="I430" s="195"/>
      <c r="J430" s="195"/>
      <c r="K430" s="195"/>
      <c r="L430" s="195"/>
      <c r="M430" s="195"/>
      <c r="N430" s="195"/>
      <c r="O430" s="195"/>
      <c r="P430" s="219"/>
      <c r="Q430" s="195"/>
      <c r="R430" s="195"/>
      <c r="S430" s="195"/>
      <c r="T430" s="195"/>
      <c r="U430" s="195"/>
      <c r="V430" s="195"/>
      <c r="W430" s="195"/>
      <c r="X430" s="195"/>
      <c r="Y430" s="195"/>
    </row>
  </sheetData>
  <mergeCells count="72">
    <mergeCell ref="A7:A14"/>
    <mergeCell ref="A15:A25"/>
    <mergeCell ref="A26:A37"/>
    <mergeCell ref="A38:A45"/>
    <mergeCell ref="A46:A51"/>
    <mergeCell ref="A52:A59"/>
    <mergeCell ref="F60:G60"/>
    <mergeCell ref="H60:N60"/>
    <mergeCell ref="F61:G61"/>
    <mergeCell ref="H61:N61"/>
    <mergeCell ref="F62:G62"/>
    <mergeCell ref="H62:N62"/>
    <mergeCell ref="F63:G63"/>
    <mergeCell ref="H63:N63"/>
    <mergeCell ref="F64:G64"/>
    <mergeCell ref="H64:N64"/>
    <mergeCell ref="F65:G65"/>
    <mergeCell ref="H65:N65"/>
    <mergeCell ref="F66:G66"/>
    <mergeCell ref="H66:N66"/>
    <mergeCell ref="F67:G67"/>
    <mergeCell ref="H67:N67"/>
    <mergeCell ref="F68:G68"/>
    <mergeCell ref="H68:N68"/>
    <mergeCell ref="F69:G69"/>
    <mergeCell ref="H69:N69"/>
    <mergeCell ref="F70:G70"/>
    <mergeCell ref="H70:N70"/>
    <mergeCell ref="F71:G71"/>
    <mergeCell ref="H71:N71"/>
    <mergeCell ref="F72:G72"/>
    <mergeCell ref="H72:N72"/>
    <mergeCell ref="F73:G73"/>
    <mergeCell ref="H73:N73"/>
    <mergeCell ref="F74:G74"/>
    <mergeCell ref="H74:N74"/>
    <mergeCell ref="F75:G75"/>
    <mergeCell ref="H75:N75"/>
    <mergeCell ref="F76:G76"/>
    <mergeCell ref="H76:N76"/>
    <mergeCell ref="F77:G77"/>
    <mergeCell ref="H77:N77"/>
    <mergeCell ref="F78:G78"/>
    <mergeCell ref="H78:N78"/>
    <mergeCell ref="F79:G79"/>
    <mergeCell ref="H79:N79"/>
    <mergeCell ref="F80:G80"/>
    <mergeCell ref="H80:N80"/>
    <mergeCell ref="F81:G81"/>
    <mergeCell ref="H81:N81"/>
    <mergeCell ref="F82:G82"/>
    <mergeCell ref="H82:N82"/>
    <mergeCell ref="F83:G83"/>
    <mergeCell ref="H83:N83"/>
    <mergeCell ref="F84:G84"/>
    <mergeCell ref="H84:N84"/>
    <mergeCell ref="F85:G85"/>
    <mergeCell ref="H85:N85"/>
    <mergeCell ref="F86:G86"/>
    <mergeCell ref="H86:N86"/>
    <mergeCell ref="F87:G87"/>
    <mergeCell ref="H87:N87"/>
    <mergeCell ref="F88:G88"/>
    <mergeCell ref="H88:N88"/>
    <mergeCell ref="F92:G92"/>
    <mergeCell ref="H92:N92"/>
    <mergeCell ref="F89:G89"/>
    <mergeCell ref="H89:N89"/>
    <mergeCell ref="F90:G90"/>
    <mergeCell ref="H90:N90"/>
    <mergeCell ref="F91:G91"/>
    <mergeCell ref="H91:N91"/>
  </mergeCells>
  <pageMargins left="0.70833333333333304" right="0.70833333333333304" top="0.74791666666666701" bottom="0.74791666666666701" header="0.51180555555555496" footer="0.51180555555555496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EB4E3"/>
    <pageSetUpPr fitToPage="1"/>
  </sheetPr>
  <dimension ref="A1:AMJ45"/>
  <sheetViews>
    <sheetView showGridLines="0" zoomScale="150" zoomScaleNormal="150" workbookViewId="0">
      <selection activeCell="B50" sqref="B50"/>
    </sheetView>
  </sheetViews>
  <sheetFormatPr baseColWidth="10" defaultColWidth="8.83203125" defaultRowHeight="15" x14ac:dyDescent="0.2"/>
  <cols>
    <col min="1" max="1" width="8.83203125" style="1"/>
    <col min="2" max="2" width="7.5" style="1" customWidth="1"/>
    <col min="3" max="3" width="14.5" style="1" customWidth="1"/>
    <col min="4" max="4" width="11.6640625" style="1" customWidth="1"/>
    <col min="5" max="5" width="9.33203125" style="1" customWidth="1"/>
    <col min="6" max="6" width="10.83203125" style="1" customWidth="1"/>
    <col min="7" max="7" width="8.83203125" style="1"/>
    <col min="8" max="8" width="10.5" style="1" customWidth="1"/>
    <col min="9" max="9" width="11.33203125" style="1" customWidth="1"/>
    <col min="10" max="10" width="8.83203125" style="1"/>
    <col min="11" max="11" width="10.83203125" style="1" customWidth="1"/>
    <col min="12" max="1024" width="8.83203125" style="1"/>
  </cols>
  <sheetData>
    <row r="1" spans="1:11" ht="13.5" customHeight="1" x14ac:dyDescent="0.2">
      <c r="C1" s="3"/>
      <c r="J1" s="20"/>
      <c r="K1" s="20"/>
    </row>
    <row r="2" spans="1:11" ht="12" customHeight="1" x14ac:dyDescent="0.2">
      <c r="C2" s="3"/>
      <c r="J2" s="20"/>
      <c r="K2" s="20"/>
    </row>
    <row r="3" spans="1:11" ht="14" customHeight="1" x14ac:dyDescent="0.25">
      <c r="C3" s="3"/>
      <c r="J3" s="220"/>
      <c r="K3" s="220"/>
    </row>
    <row r="4" spans="1:11" ht="13.5" customHeight="1" x14ac:dyDescent="0.2">
      <c r="C4" s="3"/>
      <c r="J4" s="20"/>
      <c r="K4" s="20"/>
    </row>
    <row r="5" spans="1:11" ht="12" customHeight="1" x14ac:dyDescent="0.2">
      <c r="C5" s="3"/>
      <c r="J5" s="20"/>
      <c r="K5" s="20"/>
    </row>
    <row r="6" spans="1:11" ht="32.25" customHeight="1" x14ac:dyDescent="0.2">
      <c r="C6" s="4"/>
      <c r="D6" s="4"/>
      <c r="J6" s="20"/>
      <c r="K6" s="20"/>
    </row>
    <row r="7" spans="1:11" ht="20" customHeight="1" x14ac:dyDescent="0.2">
      <c r="A7" s="221" t="s">
        <v>454</v>
      </c>
      <c r="B7" s="222"/>
      <c r="C7" s="223"/>
      <c r="D7" s="223"/>
      <c r="E7" s="187"/>
      <c r="F7" s="187"/>
      <c r="G7" s="187"/>
      <c r="H7" s="187"/>
      <c r="I7" s="187"/>
      <c r="J7" s="224"/>
      <c r="K7" s="224"/>
    </row>
    <row r="8" spans="1:11" ht="45" customHeight="1" x14ac:dyDescent="0.2">
      <c r="A8" s="278"/>
      <c r="B8" s="278"/>
      <c r="C8" s="15" t="s">
        <v>79</v>
      </c>
      <c r="D8" s="15" t="s">
        <v>455</v>
      </c>
      <c r="E8" s="15" t="s">
        <v>456</v>
      </c>
      <c r="F8" s="15" t="s">
        <v>457</v>
      </c>
      <c r="G8" s="15" t="s">
        <v>458</v>
      </c>
      <c r="H8" s="15" t="s">
        <v>5</v>
      </c>
      <c r="I8" s="15" t="s">
        <v>459</v>
      </c>
      <c r="J8" s="15" t="s">
        <v>10</v>
      </c>
      <c r="K8" s="15" t="s">
        <v>15</v>
      </c>
    </row>
    <row r="9" spans="1:11" ht="15.75" customHeight="1" x14ac:dyDescent="0.2">
      <c r="A9" s="278"/>
      <c r="B9" s="278"/>
      <c r="C9" s="225" t="s">
        <v>460</v>
      </c>
      <c r="D9" s="226" t="s">
        <v>461</v>
      </c>
      <c r="E9" s="227" t="s">
        <v>462</v>
      </c>
      <c r="F9" s="227" t="s">
        <v>463</v>
      </c>
      <c r="G9" s="227" t="s">
        <v>464</v>
      </c>
      <c r="H9" s="228" t="s">
        <v>465</v>
      </c>
      <c r="I9" s="24" t="s">
        <v>466</v>
      </c>
      <c r="J9" s="138" t="s">
        <v>30</v>
      </c>
      <c r="K9" s="229">
        <v>355</v>
      </c>
    </row>
    <row r="10" spans="1:11" ht="15.75" customHeight="1" x14ac:dyDescent="0.2">
      <c r="A10" s="278"/>
      <c r="B10" s="278"/>
      <c r="C10" s="230" t="s">
        <v>467</v>
      </c>
      <c r="D10" s="231" t="s">
        <v>461</v>
      </c>
      <c r="E10" s="232" t="s">
        <v>468</v>
      </c>
      <c r="F10" s="232" t="s">
        <v>463</v>
      </c>
      <c r="G10" s="232" t="s">
        <v>469</v>
      </c>
      <c r="H10" s="233" t="s">
        <v>470</v>
      </c>
      <c r="I10" s="83" t="s">
        <v>466</v>
      </c>
      <c r="J10" s="91" t="s">
        <v>30</v>
      </c>
      <c r="K10" s="229">
        <v>595</v>
      </c>
    </row>
    <row r="11" spans="1:11" x14ac:dyDescent="0.2">
      <c r="A11" s="278"/>
      <c r="B11" s="278"/>
      <c r="C11" s="225" t="s">
        <v>471</v>
      </c>
      <c r="D11" s="226" t="s">
        <v>472</v>
      </c>
      <c r="E11" s="227" t="s">
        <v>473</v>
      </c>
      <c r="F11" s="227" t="s">
        <v>463</v>
      </c>
      <c r="G11" s="227" t="s">
        <v>474</v>
      </c>
      <c r="H11" s="228" t="s">
        <v>475</v>
      </c>
      <c r="I11" s="24" t="s">
        <v>466</v>
      </c>
      <c r="J11" s="138" t="s">
        <v>30</v>
      </c>
      <c r="K11" s="229">
        <v>858</v>
      </c>
    </row>
    <row r="12" spans="1:11" x14ac:dyDescent="0.2">
      <c r="A12" s="278"/>
      <c r="B12" s="278"/>
      <c r="C12" s="225" t="s">
        <v>476</v>
      </c>
      <c r="D12" s="226" t="s">
        <v>477</v>
      </c>
      <c r="E12" s="227" t="s">
        <v>478</v>
      </c>
      <c r="F12" s="227" t="s">
        <v>463</v>
      </c>
      <c r="G12" s="227" t="s">
        <v>479</v>
      </c>
      <c r="H12" s="228" t="s">
        <v>480</v>
      </c>
      <c r="I12" s="24" t="s">
        <v>466</v>
      </c>
      <c r="J12" s="138" t="s">
        <v>30</v>
      </c>
      <c r="K12" s="229">
        <v>1403</v>
      </c>
    </row>
    <row r="13" spans="1:11" x14ac:dyDescent="0.2">
      <c r="A13" s="278"/>
      <c r="B13" s="278"/>
      <c r="C13" s="225" t="s">
        <v>481</v>
      </c>
      <c r="D13" s="226" t="s">
        <v>482</v>
      </c>
      <c r="E13" s="227" t="s">
        <v>483</v>
      </c>
      <c r="F13" s="227" t="s">
        <v>463</v>
      </c>
      <c r="G13" s="227" t="s">
        <v>484</v>
      </c>
      <c r="H13" s="228" t="s">
        <v>485</v>
      </c>
      <c r="I13" s="24" t="s">
        <v>466</v>
      </c>
      <c r="J13" s="138" t="s">
        <v>30</v>
      </c>
      <c r="K13" s="229">
        <v>1865</v>
      </c>
    </row>
    <row r="14" spans="1:11" ht="15.75" customHeight="1" x14ac:dyDescent="0.2">
      <c r="A14" s="278"/>
      <c r="B14" s="278"/>
      <c r="C14" s="225" t="s">
        <v>486</v>
      </c>
      <c r="D14" s="234" t="s">
        <v>487</v>
      </c>
      <c r="E14" s="227" t="s">
        <v>488</v>
      </c>
      <c r="F14" s="227" t="s">
        <v>463</v>
      </c>
      <c r="G14" s="227" t="s">
        <v>489</v>
      </c>
      <c r="H14" s="228" t="s">
        <v>490</v>
      </c>
      <c r="I14" s="24" t="s">
        <v>466</v>
      </c>
      <c r="J14" s="138" t="s">
        <v>30</v>
      </c>
      <c r="K14" s="229">
        <v>2442</v>
      </c>
    </row>
    <row r="15" spans="1:11" x14ac:dyDescent="0.2">
      <c r="A15" s="278"/>
      <c r="B15" s="278"/>
      <c r="C15" s="225" t="s">
        <v>491</v>
      </c>
      <c r="D15" s="226" t="s">
        <v>492</v>
      </c>
      <c r="E15" s="227" t="s">
        <v>493</v>
      </c>
      <c r="F15" s="227" t="s">
        <v>463</v>
      </c>
      <c r="G15" s="227" t="s">
        <v>494</v>
      </c>
      <c r="H15" s="228" t="s">
        <v>495</v>
      </c>
      <c r="I15" s="24" t="s">
        <v>466</v>
      </c>
      <c r="J15" s="64" t="s">
        <v>30</v>
      </c>
      <c r="K15" s="229">
        <v>2368</v>
      </c>
    </row>
    <row r="16" spans="1:11" ht="15" customHeight="1" x14ac:dyDescent="0.2">
      <c r="A16" s="278"/>
      <c r="B16" s="278"/>
      <c r="C16" s="225" t="s">
        <v>496</v>
      </c>
      <c r="D16" s="226" t="s">
        <v>497</v>
      </c>
      <c r="E16" s="227" t="s">
        <v>498</v>
      </c>
      <c r="F16" s="227" t="s">
        <v>463</v>
      </c>
      <c r="G16" s="227" t="s">
        <v>499</v>
      </c>
      <c r="H16" s="228" t="s">
        <v>500</v>
      </c>
      <c r="I16" s="24" t="s">
        <v>466</v>
      </c>
      <c r="J16" s="64" t="s">
        <v>30</v>
      </c>
      <c r="K16" s="229">
        <v>2957</v>
      </c>
    </row>
    <row r="17" spans="1:11" ht="15" customHeight="1" x14ac:dyDescent="0.2">
      <c r="A17" s="278"/>
      <c r="B17" s="278"/>
      <c r="C17" s="225" t="s">
        <v>501</v>
      </c>
      <c r="D17" s="226" t="s">
        <v>497</v>
      </c>
      <c r="E17" s="227" t="s">
        <v>502</v>
      </c>
      <c r="F17" s="227" t="s">
        <v>463</v>
      </c>
      <c r="G17" s="227" t="s">
        <v>503</v>
      </c>
      <c r="H17" s="228" t="s">
        <v>504</v>
      </c>
      <c r="I17" s="24" t="s">
        <v>466</v>
      </c>
      <c r="J17" s="64" t="s">
        <v>30</v>
      </c>
      <c r="K17" s="229">
        <v>3140</v>
      </c>
    </row>
    <row r="18" spans="1:11" ht="20" customHeight="1" x14ac:dyDescent="0.2">
      <c r="A18" s="221" t="s">
        <v>505</v>
      </c>
      <c r="B18" s="235"/>
      <c r="C18" s="236"/>
      <c r="D18" s="236"/>
      <c r="E18" s="237"/>
      <c r="F18" s="237"/>
      <c r="G18" s="237"/>
      <c r="H18" s="237"/>
      <c r="I18" s="237"/>
      <c r="J18" s="238"/>
      <c r="K18" s="238"/>
    </row>
    <row r="19" spans="1:11" ht="45" customHeight="1" x14ac:dyDescent="0.2">
      <c r="A19" s="279"/>
      <c r="B19" s="279"/>
      <c r="C19" s="151" t="s">
        <v>79</v>
      </c>
      <c r="D19" s="151" t="s">
        <v>455</v>
      </c>
      <c r="E19" s="15" t="s">
        <v>456</v>
      </c>
      <c r="F19" s="151" t="s">
        <v>457</v>
      </c>
      <c r="G19" s="151" t="s">
        <v>458</v>
      </c>
      <c r="H19" s="151" t="s">
        <v>5</v>
      </c>
      <c r="I19" s="151" t="s">
        <v>459</v>
      </c>
      <c r="J19" s="151" t="s">
        <v>10</v>
      </c>
      <c r="K19" s="15" t="s">
        <v>15</v>
      </c>
    </row>
    <row r="20" spans="1:11" x14ac:dyDescent="0.2">
      <c r="A20" s="279"/>
      <c r="B20" s="279"/>
      <c r="C20" s="230" t="s">
        <v>506</v>
      </c>
      <c r="D20" s="226" t="s">
        <v>507</v>
      </c>
      <c r="E20" s="226" t="s">
        <v>508</v>
      </c>
      <c r="F20" s="22" t="s">
        <v>463</v>
      </c>
      <c r="G20" s="22" t="s">
        <v>509</v>
      </c>
      <c r="H20" s="228" t="s">
        <v>510</v>
      </c>
      <c r="I20" s="24" t="s">
        <v>511</v>
      </c>
      <c r="J20" s="138" t="s">
        <v>512</v>
      </c>
      <c r="K20" s="229">
        <v>367</v>
      </c>
    </row>
    <row r="21" spans="1:11" x14ac:dyDescent="0.2">
      <c r="A21" s="279"/>
      <c r="B21" s="279"/>
      <c r="C21" s="225" t="s">
        <v>513</v>
      </c>
      <c r="D21" s="226" t="s">
        <v>514</v>
      </c>
      <c r="E21" s="226" t="s">
        <v>462</v>
      </c>
      <c r="F21" s="22" t="s">
        <v>463</v>
      </c>
      <c r="G21" s="22" t="s">
        <v>515</v>
      </c>
      <c r="H21" s="228" t="s">
        <v>516</v>
      </c>
      <c r="I21" s="24" t="s">
        <v>511</v>
      </c>
      <c r="J21" s="138" t="s">
        <v>512</v>
      </c>
      <c r="K21" s="229">
        <v>500</v>
      </c>
    </row>
    <row r="22" spans="1:11" x14ac:dyDescent="0.2">
      <c r="A22" s="279"/>
      <c r="B22" s="279"/>
      <c r="C22" s="225" t="s">
        <v>517</v>
      </c>
      <c r="D22" s="226" t="s">
        <v>514</v>
      </c>
      <c r="E22" s="226" t="s">
        <v>468</v>
      </c>
      <c r="F22" s="22" t="s">
        <v>463</v>
      </c>
      <c r="G22" s="22" t="s">
        <v>474</v>
      </c>
      <c r="H22" s="228" t="s">
        <v>475</v>
      </c>
      <c r="I22" s="24" t="s">
        <v>511</v>
      </c>
      <c r="J22" s="138" t="s">
        <v>512</v>
      </c>
      <c r="K22" s="229">
        <v>555</v>
      </c>
    </row>
    <row r="23" spans="1:11" x14ac:dyDescent="0.2">
      <c r="A23" s="279"/>
      <c r="B23" s="279"/>
      <c r="C23" s="225" t="s">
        <v>518</v>
      </c>
      <c r="D23" s="226" t="s">
        <v>519</v>
      </c>
      <c r="E23" s="226" t="s">
        <v>520</v>
      </c>
      <c r="F23" s="22" t="s">
        <v>463</v>
      </c>
      <c r="G23" s="22" t="s">
        <v>479</v>
      </c>
      <c r="H23" s="228" t="s">
        <v>480</v>
      </c>
      <c r="I23" s="24" t="s">
        <v>511</v>
      </c>
      <c r="J23" s="138" t="s">
        <v>512</v>
      </c>
      <c r="K23" s="229">
        <v>733</v>
      </c>
    </row>
    <row r="24" spans="1:11" x14ac:dyDescent="0.2">
      <c r="A24" s="279"/>
      <c r="B24" s="279"/>
      <c r="C24" s="225" t="s">
        <v>521</v>
      </c>
      <c r="D24" s="226" t="s">
        <v>519</v>
      </c>
      <c r="E24" s="226" t="s">
        <v>522</v>
      </c>
      <c r="F24" s="22" t="s">
        <v>463</v>
      </c>
      <c r="G24" s="135" t="s">
        <v>484</v>
      </c>
      <c r="H24" s="228" t="s">
        <v>485</v>
      </c>
      <c r="I24" s="24" t="s">
        <v>511</v>
      </c>
      <c r="J24" s="138" t="s">
        <v>512</v>
      </c>
      <c r="K24" s="229">
        <v>903</v>
      </c>
    </row>
    <row r="25" spans="1:11" x14ac:dyDescent="0.2">
      <c r="A25" s="279"/>
      <c r="B25" s="279"/>
      <c r="C25" s="225" t="s">
        <v>523</v>
      </c>
      <c r="D25" s="226" t="s">
        <v>519</v>
      </c>
      <c r="E25" s="226" t="s">
        <v>524</v>
      </c>
      <c r="F25" s="22" t="s">
        <v>463</v>
      </c>
      <c r="G25" s="22" t="s">
        <v>489</v>
      </c>
      <c r="H25" s="228" t="s">
        <v>525</v>
      </c>
      <c r="I25" s="24" t="s">
        <v>511</v>
      </c>
      <c r="J25" s="138" t="s">
        <v>512</v>
      </c>
      <c r="K25" s="229">
        <v>975</v>
      </c>
    </row>
    <row r="26" spans="1:11" x14ac:dyDescent="0.2">
      <c r="A26" s="279"/>
      <c r="B26" s="279"/>
      <c r="C26" s="225" t="s">
        <v>526</v>
      </c>
      <c r="D26" s="226" t="s">
        <v>527</v>
      </c>
      <c r="E26" s="226" t="s">
        <v>528</v>
      </c>
      <c r="F26" s="22" t="s">
        <v>463</v>
      </c>
      <c r="G26" s="22" t="s">
        <v>494</v>
      </c>
      <c r="H26" s="228" t="s">
        <v>495</v>
      </c>
      <c r="I26" s="24" t="s">
        <v>511</v>
      </c>
      <c r="J26" s="138" t="s">
        <v>512</v>
      </c>
      <c r="K26" s="229">
        <v>1316</v>
      </c>
    </row>
    <row r="27" spans="1:11" x14ac:dyDescent="0.2">
      <c r="A27" s="279"/>
      <c r="B27" s="279"/>
      <c r="C27" s="225" t="s">
        <v>529</v>
      </c>
      <c r="D27" s="226" t="s">
        <v>527</v>
      </c>
      <c r="E27" s="226" t="s">
        <v>530</v>
      </c>
      <c r="F27" s="22" t="s">
        <v>463</v>
      </c>
      <c r="G27" s="22" t="s">
        <v>531</v>
      </c>
      <c r="H27" s="228" t="s">
        <v>500</v>
      </c>
      <c r="I27" s="24" t="s">
        <v>511</v>
      </c>
      <c r="J27" s="138" t="s">
        <v>512</v>
      </c>
      <c r="K27" s="229">
        <v>1554</v>
      </c>
    </row>
    <row r="28" spans="1:11" x14ac:dyDescent="0.2">
      <c r="A28" s="279"/>
      <c r="B28" s="279"/>
      <c r="C28" s="230" t="s">
        <v>532</v>
      </c>
      <c r="D28" s="226" t="s">
        <v>527</v>
      </c>
      <c r="E28" s="239" t="s">
        <v>533</v>
      </c>
      <c r="F28" s="75" t="s">
        <v>463</v>
      </c>
      <c r="G28" s="75" t="s">
        <v>503</v>
      </c>
      <c r="H28" s="240" t="s">
        <v>534</v>
      </c>
      <c r="I28" s="76" t="s">
        <v>511</v>
      </c>
      <c r="J28" s="241" t="s">
        <v>512</v>
      </c>
      <c r="K28" s="242">
        <v>1732</v>
      </c>
    </row>
    <row r="29" spans="1:11" ht="20" customHeight="1" x14ac:dyDescent="0.2">
      <c r="A29" s="221" t="s">
        <v>535</v>
      </c>
      <c r="B29" s="222"/>
      <c r="C29" s="223"/>
      <c r="D29" s="223"/>
      <c r="E29" s="187"/>
      <c r="F29" s="187"/>
      <c r="G29" s="187"/>
      <c r="H29" s="187"/>
      <c r="I29" s="187"/>
      <c r="J29" s="224"/>
      <c r="K29" s="224"/>
    </row>
    <row r="30" spans="1:11" ht="45" customHeight="1" x14ac:dyDescent="0.2">
      <c r="A30" s="279"/>
      <c r="B30" s="279"/>
      <c r="C30" s="151" t="s">
        <v>79</v>
      </c>
      <c r="D30" s="151" t="s">
        <v>455</v>
      </c>
      <c r="E30" s="15" t="s">
        <v>456</v>
      </c>
      <c r="F30" s="151" t="s">
        <v>457</v>
      </c>
      <c r="G30" s="151" t="s">
        <v>458</v>
      </c>
      <c r="H30" s="151" t="s">
        <v>5</v>
      </c>
      <c r="I30" s="151" t="s">
        <v>459</v>
      </c>
      <c r="J30" s="151" t="s">
        <v>10</v>
      </c>
      <c r="K30" s="15" t="s">
        <v>15</v>
      </c>
    </row>
    <row r="31" spans="1:11" ht="16.5" customHeight="1" x14ac:dyDescent="0.2">
      <c r="A31" s="243"/>
      <c r="B31" s="244"/>
      <c r="C31" s="225" t="s">
        <v>536</v>
      </c>
      <c r="D31" s="22" t="s">
        <v>537</v>
      </c>
      <c r="E31" s="226" t="s">
        <v>538</v>
      </c>
      <c r="F31" s="22" t="s">
        <v>463</v>
      </c>
      <c r="G31" s="22" t="s">
        <v>539</v>
      </c>
      <c r="H31" s="228" t="s">
        <v>270</v>
      </c>
      <c r="I31" s="24" t="s">
        <v>511</v>
      </c>
      <c r="J31" s="138" t="s">
        <v>512</v>
      </c>
      <c r="K31" s="229">
        <v>267</v>
      </c>
    </row>
    <row r="32" spans="1:11" ht="16.5" customHeight="1" x14ac:dyDescent="0.2">
      <c r="A32" s="243"/>
      <c r="B32" s="244"/>
      <c r="C32" s="225" t="s">
        <v>540</v>
      </c>
      <c r="D32" s="22" t="s">
        <v>537</v>
      </c>
      <c r="E32" s="226" t="s">
        <v>538</v>
      </c>
      <c r="F32" s="22" t="s">
        <v>541</v>
      </c>
      <c r="G32" s="22" t="s">
        <v>509</v>
      </c>
      <c r="H32" s="228" t="s">
        <v>542</v>
      </c>
      <c r="I32" s="24" t="s">
        <v>511</v>
      </c>
      <c r="J32" s="138" t="s">
        <v>512</v>
      </c>
      <c r="K32" s="229">
        <v>340</v>
      </c>
    </row>
    <row r="33" spans="1:11" ht="17.25" customHeight="1" x14ac:dyDescent="0.2">
      <c r="A33" s="243"/>
      <c r="B33" s="244"/>
      <c r="C33" s="225" t="s">
        <v>543</v>
      </c>
      <c r="D33" s="22" t="s">
        <v>544</v>
      </c>
      <c r="E33" s="226" t="s">
        <v>524</v>
      </c>
      <c r="F33" s="22" t="s">
        <v>463</v>
      </c>
      <c r="G33" s="22" t="s">
        <v>469</v>
      </c>
      <c r="H33" s="228" t="s">
        <v>470</v>
      </c>
      <c r="I33" s="24" t="s">
        <v>511</v>
      </c>
      <c r="J33" s="138" t="s">
        <v>512</v>
      </c>
      <c r="K33" s="229">
        <v>361</v>
      </c>
    </row>
    <row r="34" spans="1:11" ht="18" customHeight="1" x14ac:dyDescent="0.2">
      <c r="A34" s="243"/>
      <c r="B34" s="244"/>
      <c r="C34" s="225" t="s">
        <v>545</v>
      </c>
      <c r="D34" s="22" t="s">
        <v>546</v>
      </c>
      <c r="E34" s="226" t="s">
        <v>547</v>
      </c>
      <c r="F34" s="22" t="s">
        <v>463</v>
      </c>
      <c r="G34" s="22" t="s">
        <v>474</v>
      </c>
      <c r="H34" s="228" t="s">
        <v>475</v>
      </c>
      <c r="I34" s="24" t="s">
        <v>511</v>
      </c>
      <c r="J34" s="138" t="s">
        <v>512</v>
      </c>
      <c r="K34" s="229">
        <v>425</v>
      </c>
    </row>
    <row r="35" spans="1:11" ht="20" customHeight="1" x14ac:dyDescent="0.2">
      <c r="A35" s="221" t="s">
        <v>548</v>
      </c>
      <c r="B35" s="222"/>
      <c r="C35" s="223"/>
      <c r="D35" s="223"/>
      <c r="E35" s="187"/>
      <c r="F35" s="187"/>
      <c r="G35" s="187"/>
      <c r="H35" s="187"/>
      <c r="I35" s="187"/>
      <c r="J35" s="224"/>
      <c r="K35" s="224"/>
    </row>
    <row r="36" spans="1:11" ht="45" customHeight="1" x14ac:dyDescent="0.2">
      <c r="A36" s="279"/>
      <c r="B36" s="279"/>
      <c r="C36" s="151" t="s">
        <v>79</v>
      </c>
      <c r="D36" s="151" t="s">
        <v>455</v>
      </c>
      <c r="E36" s="15" t="s">
        <v>456</v>
      </c>
      <c r="F36" s="151" t="s">
        <v>457</v>
      </c>
      <c r="G36" s="151" t="s">
        <v>458</v>
      </c>
      <c r="H36" s="151" t="s">
        <v>5</v>
      </c>
      <c r="I36" s="151" t="s">
        <v>459</v>
      </c>
      <c r="J36" s="151" t="s">
        <v>10</v>
      </c>
      <c r="K36" s="15" t="s">
        <v>15</v>
      </c>
    </row>
    <row r="37" spans="1:11" ht="16.5" customHeight="1" x14ac:dyDescent="0.2">
      <c r="A37" s="243"/>
      <c r="B37" s="244"/>
      <c r="C37" s="225" t="s">
        <v>549</v>
      </c>
      <c r="D37" s="22" t="s">
        <v>550</v>
      </c>
      <c r="E37" s="226" t="s">
        <v>462</v>
      </c>
      <c r="F37" s="22" t="s">
        <v>463</v>
      </c>
      <c r="G37" s="22" t="s">
        <v>551</v>
      </c>
      <c r="H37" s="228" t="s">
        <v>552</v>
      </c>
      <c r="I37" s="24" t="s">
        <v>511</v>
      </c>
      <c r="J37" s="138" t="s">
        <v>512</v>
      </c>
      <c r="K37" s="229">
        <v>255</v>
      </c>
    </row>
    <row r="38" spans="1:11" ht="16.5" customHeight="1" x14ac:dyDescent="0.2">
      <c r="A38" s="243"/>
      <c r="B38" s="244"/>
      <c r="C38" s="225" t="s">
        <v>553</v>
      </c>
      <c r="D38" s="22" t="s">
        <v>554</v>
      </c>
      <c r="E38" s="226" t="s">
        <v>462</v>
      </c>
      <c r="F38" s="22" t="s">
        <v>463</v>
      </c>
      <c r="G38" s="22" t="s">
        <v>509</v>
      </c>
      <c r="H38" s="228" t="s">
        <v>542</v>
      </c>
      <c r="I38" s="24" t="s">
        <v>511</v>
      </c>
      <c r="J38" s="138" t="s">
        <v>512</v>
      </c>
      <c r="K38" s="229">
        <v>280</v>
      </c>
    </row>
    <row r="39" spans="1:11" ht="17.25" customHeight="1" x14ac:dyDescent="0.2">
      <c r="A39" s="243"/>
      <c r="B39" s="244"/>
      <c r="C39" s="225" t="s">
        <v>555</v>
      </c>
      <c r="D39" s="22" t="s">
        <v>554</v>
      </c>
      <c r="E39" s="226" t="s">
        <v>522</v>
      </c>
      <c r="F39" s="22" t="s">
        <v>463</v>
      </c>
      <c r="G39" s="22" t="s">
        <v>556</v>
      </c>
      <c r="H39" s="228" t="s">
        <v>557</v>
      </c>
      <c r="I39" s="24" t="s">
        <v>511</v>
      </c>
      <c r="J39" s="138" t="s">
        <v>512</v>
      </c>
      <c r="K39" s="229">
        <v>310</v>
      </c>
    </row>
    <row r="40" spans="1:11" ht="18" customHeight="1" x14ac:dyDescent="0.2">
      <c r="A40" s="243"/>
      <c r="B40" s="244"/>
      <c r="C40" s="225" t="s">
        <v>558</v>
      </c>
      <c r="D40" s="22" t="s">
        <v>554</v>
      </c>
      <c r="E40" s="226" t="s">
        <v>559</v>
      </c>
      <c r="F40" s="22" t="s">
        <v>463</v>
      </c>
      <c r="G40" s="22" t="s">
        <v>474</v>
      </c>
      <c r="H40" s="228" t="s">
        <v>475</v>
      </c>
      <c r="I40" s="24" t="s">
        <v>511</v>
      </c>
      <c r="J40" s="138" t="s">
        <v>512</v>
      </c>
      <c r="K40" s="229">
        <v>345</v>
      </c>
    </row>
    <row r="41" spans="1:11" ht="20" customHeight="1" x14ac:dyDescent="0.25">
      <c r="A41" s="245"/>
      <c r="B41" s="222"/>
      <c r="C41" s="223"/>
      <c r="D41" s="223"/>
      <c r="E41" s="187"/>
      <c r="F41" s="187"/>
      <c r="G41" s="187"/>
      <c r="H41" s="187"/>
      <c r="I41" s="187"/>
      <c r="J41" s="224"/>
      <c r="K41" s="224"/>
    </row>
    <row r="45" spans="1:11" ht="256" customHeight="1" x14ac:dyDescent="0.2">
      <c r="C45" s="280"/>
      <c r="D45" s="280"/>
      <c r="E45" s="280"/>
      <c r="F45" s="280"/>
      <c r="G45" s="280"/>
    </row>
  </sheetData>
  <mergeCells count="5">
    <mergeCell ref="A8:B17"/>
    <mergeCell ref="A19:B28"/>
    <mergeCell ref="A30:B30"/>
    <mergeCell ref="A36:B36"/>
    <mergeCell ref="C45:G45"/>
  </mergeCell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48A54"/>
  </sheetPr>
  <dimension ref="A1:AMJ241"/>
  <sheetViews>
    <sheetView zoomScaleNormal="100" workbookViewId="0">
      <selection activeCell="U37" sqref="U37"/>
    </sheetView>
  </sheetViews>
  <sheetFormatPr baseColWidth="10" defaultColWidth="15.1640625" defaultRowHeight="15" x14ac:dyDescent="0.2"/>
  <cols>
    <col min="1" max="1" width="17.5" style="1" customWidth="1"/>
    <col min="2" max="2" width="12.83203125" style="1" customWidth="1"/>
    <col min="3" max="3" width="12" style="1" customWidth="1"/>
    <col min="4" max="4" width="13" style="1" customWidth="1"/>
    <col min="5" max="5" width="7.5" style="1" customWidth="1"/>
    <col min="6" max="6" width="11" style="1" customWidth="1"/>
    <col min="7" max="7" width="10.1640625" style="1" customWidth="1"/>
    <col min="8" max="8" width="12.1640625" style="1" customWidth="1"/>
    <col min="9" max="9" width="10.1640625" style="1" customWidth="1"/>
    <col min="10" max="10" width="11.1640625" style="1" customWidth="1"/>
    <col min="11" max="11" width="7.5" style="1" customWidth="1"/>
    <col min="12" max="12" width="10.5" style="1" customWidth="1"/>
    <col min="13" max="13" width="12.1640625" style="1" customWidth="1"/>
    <col min="14" max="18" width="11" style="1" customWidth="1"/>
    <col min="19" max="19" width="13.1640625" style="1" customWidth="1"/>
    <col min="20" max="1024" width="15.1640625" style="1"/>
  </cols>
  <sheetData>
    <row r="1" spans="1:34" s="146" customFormat="1" ht="15" customHeight="1" x14ac:dyDescent="0.2">
      <c r="A1" s="191"/>
      <c r="B1" s="192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4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</row>
    <row r="2" spans="1:34" s="146" customFormat="1" ht="15" customHeight="1" x14ac:dyDescent="0.2">
      <c r="A2" s="191"/>
      <c r="B2" s="192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4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</row>
    <row r="3" spans="1:34" s="146" customFormat="1" ht="15" customHeight="1" x14ac:dyDescent="0.2">
      <c r="A3" s="191"/>
      <c r="B3" s="192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4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</row>
    <row r="4" spans="1:34" s="146" customFormat="1" ht="15" customHeight="1" x14ac:dyDescent="0.2">
      <c r="A4" s="191"/>
      <c r="B4" s="192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4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5"/>
      <c r="AE4" s="195"/>
      <c r="AF4" s="195"/>
      <c r="AG4" s="195"/>
      <c r="AH4" s="195"/>
    </row>
    <row r="5" spans="1:34" s="146" customFormat="1" ht="15" customHeight="1" x14ac:dyDescent="0.2">
      <c r="A5" s="191"/>
      <c r="B5" s="192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246"/>
      <c r="S5" s="197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</row>
    <row r="6" spans="1:34" s="146" customFormat="1" ht="54" customHeight="1" x14ac:dyDescent="0.2">
      <c r="A6" s="191"/>
      <c r="B6" s="198"/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246"/>
      <c r="S6" s="197"/>
      <c r="T6" s="195"/>
      <c r="U6" s="195"/>
      <c r="V6" s="195"/>
      <c r="W6" s="195"/>
      <c r="X6" s="195"/>
      <c r="Y6" s="195"/>
      <c r="Z6" s="195"/>
      <c r="AA6" s="195"/>
      <c r="AB6" s="195"/>
      <c r="AC6" s="195"/>
      <c r="AD6" s="195"/>
      <c r="AE6" s="195"/>
      <c r="AF6" s="195"/>
      <c r="AG6" s="195"/>
      <c r="AH6" s="195"/>
    </row>
    <row r="7" spans="1:34" ht="24" customHeight="1" x14ac:dyDescent="0.2">
      <c r="A7" s="147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 t="s">
        <v>560</v>
      </c>
      <c r="M7" s="148"/>
      <c r="N7" s="148"/>
      <c r="O7" s="148"/>
      <c r="P7" s="148"/>
      <c r="Q7" s="148"/>
      <c r="R7" s="247"/>
      <c r="S7" s="248" t="s">
        <v>20</v>
      </c>
      <c r="T7" s="195"/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5"/>
    </row>
    <row r="8" spans="1:34" ht="59.25" customHeight="1" x14ac:dyDescent="0.2">
      <c r="A8" s="150"/>
      <c r="B8" s="127" t="s">
        <v>79</v>
      </c>
      <c r="C8" s="127" t="s">
        <v>400</v>
      </c>
      <c r="D8" s="127" t="s">
        <v>561</v>
      </c>
      <c r="E8" s="127" t="s">
        <v>456</v>
      </c>
      <c r="F8" s="127" t="s">
        <v>562</v>
      </c>
      <c r="G8" s="127" t="s">
        <v>333</v>
      </c>
      <c r="H8" s="127" t="s">
        <v>334</v>
      </c>
      <c r="I8" s="127" t="s">
        <v>8</v>
      </c>
      <c r="J8" s="127" t="s">
        <v>9</v>
      </c>
      <c r="K8" s="127" t="s">
        <v>10</v>
      </c>
      <c r="L8" s="127" t="s">
        <v>563</v>
      </c>
      <c r="M8" s="129" t="s">
        <v>564</v>
      </c>
      <c r="N8" s="15" t="s">
        <v>259</v>
      </c>
      <c r="O8" s="15" t="s">
        <v>16</v>
      </c>
      <c r="P8" s="15" t="s">
        <v>17</v>
      </c>
      <c r="Q8" s="15" t="s">
        <v>18</v>
      </c>
      <c r="R8" s="18" t="s">
        <v>19</v>
      </c>
      <c r="S8" s="31">
        <v>68</v>
      </c>
      <c r="T8" s="216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</row>
    <row r="9" spans="1:34" ht="48" customHeight="1" x14ac:dyDescent="0.2">
      <c r="A9" s="150"/>
      <c r="B9" s="230" t="s">
        <v>565</v>
      </c>
      <c r="C9" s="90" t="s">
        <v>566</v>
      </c>
      <c r="D9" s="90" t="s">
        <v>567</v>
      </c>
      <c r="E9" s="90" t="s">
        <v>568</v>
      </c>
      <c r="F9" s="90" t="s">
        <v>569</v>
      </c>
      <c r="G9" s="90" t="s">
        <v>570</v>
      </c>
      <c r="H9" s="90" t="s">
        <v>571</v>
      </c>
      <c r="I9" s="200" t="s">
        <v>572</v>
      </c>
      <c r="J9" s="90" t="s">
        <v>573</v>
      </c>
      <c r="K9" s="90" t="s">
        <v>311</v>
      </c>
      <c r="L9" s="90" t="s">
        <v>574</v>
      </c>
      <c r="M9" s="165">
        <v>0.98</v>
      </c>
      <c r="N9" s="249">
        <f>R9*S8</f>
        <v>2624.8</v>
      </c>
      <c r="O9" s="249">
        <f>N9*1.05</f>
        <v>2756.0400000000004</v>
      </c>
      <c r="P9" s="249">
        <f>N9*1.15</f>
        <v>3018.52</v>
      </c>
      <c r="Q9" s="250">
        <f>N9*1.2</f>
        <v>3149.76</v>
      </c>
      <c r="R9" s="202">
        <v>38.6</v>
      </c>
      <c r="S9" s="251"/>
      <c r="T9" s="195"/>
      <c r="U9" s="195"/>
      <c r="V9" s="195"/>
      <c r="W9" s="195"/>
      <c r="X9" s="195"/>
      <c r="Y9" s="195"/>
      <c r="Z9" s="195"/>
      <c r="AA9" s="195"/>
      <c r="AB9" s="195"/>
      <c r="AC9" s="195"/>
      <c r="AD9" s="195"/>
      <c r="AE9" s="195"/>
      <c r="AF9" s="195"/>
      <c r="AG9" s="195"/>
      <c r="AH9" s="195"/>
    </row>
    <row r="10" spans="1:34" ht="21.75" customHeight="1" x14ac:dyDescent="0.2">
      <c r="A10" s="147"/>
      <c r="B10" s="148"/>
      <c r="C10" s="148"/>
      <c r="D10" s="148"/>
      <c r="E10" s="148"/>
      <c r="F10" s="148"/>
      <c r="G10" s="148"/>
      <c r="H10" s="148"/>
      <c r="I10" s="148"/>
      <c r="J10" s="148"/>
      <c r="K10" s="148"/>
      <c r="L10" s="148" t="s">
        <v>560</v>
      </c>
      <c r="M10" s="148"/>
      <c r="N10" s="148"/>
      <c r="O10" s="148"/>
      <c r="P10" s="148"/>
      <c r="Q10" s="148"/>
      <c r="R10" s="247"/>
      <c r="S10" s="205"/>
      <c r="T10" s="195"/>
      <c r="U10" s="195"/>
      <c r="V10" s="195"/>
      <c r="W10" s="195"/>
      <c r="X10" s="195"/>
      <c r="Y10" s="195"/>
      <c r="Z10" s="195"/>
      <c r="AA10" s="195"/>
      <c r="AB10" s="195"/>
      <c r="AC10" s="195"/>
      <c r="AD10" s="195"/>
      <c r="AE10" s="195"/>
      <c r="AF10" s="195"/>
      <c r="AG10" s="195"/>
      <c r="AH10" s="195"/>
    </row>
    <row r="11" spans="1:34" ht="60.75" customHeight="1" x14ac:dyDescent="0.2">
      <c r="A11" s="150"/>
      <c r="B11" s="127" t="s">
        <v>79</v>
      </c>
      <c r="C11" s="127" t="s">
        <v>400</v>
      </c>
      <c r="D11" s="127" t="s">
        <v>561</v>
      </c>
      <c r="E11" s="127" t="s">
        <v>456</v>
      </c>
      <c r="F11" s="127" t="s">
        <v>562</v>
      </c>
      <c r="G11" s="127" t="s">
        <v>333</v>
      </c>
      <c r="H11" s="127" t="s">
        <v>334</v>
      </c>
      <c r="I11" s="127" t="s">
        <v>8</v>
      </c>
      <c r="J11" s="127" t="s">
        <v>9</v>
      </c>
      <c r="K11" s="127" t="s">
        <v>10</v>
      </c>
      <c r="L11" s="127" t="s">
        <v>563</v>
      </c>
      <c r="M11" s="129" t="s">
        <v>564</v>
      </c>
      <c r="N11" s="15" t="s">
        <v>259</v>
      </c>
      <c r="O11" s="15" t="s">
        <v>16</v>
      </c>
      <c r="P11" s="15" t="s">
        <v>17</v>
      </c>
      <c r="Q11" s="15" t="s">
        <v>18</v>
      </c>
      <c r="R11" s="15" t="s">
        <v>19</v>
      </c>
      <c r="S11" s="205"/>
      <c r="T11" s="195"/>
      <c r="U11" s="195"/>
      <c r="V11" s="195"/>
      <c r="W11" s="195"/>
      <c r="X11" s="195"/>
      <c r="Y11" s="195"/>
      <c r="Z11" s="195"/>
      <c r="AA11" s="195"/>
      <c r="AB11" s="195"/>
      <c r="AC11" s="195"/>
      <c r="AD11" s="195"/>
      <c r="AE11" s="195"/>
      <c r="AF11" s="195"/>
      <c r="AG11" s="195"/>
      <c r="AH11" s="195"/>
    </row>
    <row r="12" spans="1:34" ht="48" customHeight="1" x14ac:dyDescent="0.2">
      <c r="A12" s="150"/>
      <c r="B12" s="230" t="s">
        <v>575</v>
      </c>
      <c r="C12" s="90" t="s">
        <v>576</v>
      </c>
      <c r="D12" s="90" t="s">
        <v>567</v>
      </c>
      <c r="E12" s="90" t="s">
        <v>577</v>
      </c>
      <c r="F12" s="90" t="s">
        <v>569</v>
      </c>
      <c r="G12" s="90" t="s">
        <v>578</v>
      </c>
      <c r="H12" s="90" t="s">
        <v>579</v>
      </c>
      <c r="I12" s="200" t="s">
        <v>572</v>
      </c>
      <c r="J12" s="90" t="s">
        <v>573</v>
      </c>
      <c r="K12" s="90" t="s">
        <v>311</v>
      </c>
      <c r="L12" s="90" t="s">
        <v>574</v>
      </c>
      <c r="M12" s="165">
        <v>0.98</v>
      </c>
      <c r="N12" s="249">
        <f>R12*S8</f>
        <v>2720</v>
      </c>
      <c r="O12" s="249">
        <f>N12*1.05</f>
        <v>2856</v>
      </c>
      <c r="P12" s="249">
        <f>N12*1.15</f>
        <v>3127.9999999999995</v>
      </c>
      <c r="Q12" s="250">
        <f>N12*1.2</f>
        <v>3264</v>
      </c>
      <c r="R12" s="202">
        <v>40</v>
      </c>
      <c r="S12" s="205"/>
      <c r="T12" s="195"/>
      <c r="U12" s="195"/>
      <c r="V12" s="195"/>
      <c r="W12" s="195"/>
      <c r="X12" s="195"/>
      <c r="Y12" s="195"/>
      <c r="Z12" s="195"/>
      <c r="AA12" s="195"/>
      <c r="AB12" s="195"/>
      <c r="AC12" s="195"/>
      <c r="AD12" s="195"/>
      <c r="AE12" s="195"/>
      <c r="AF12" s="195"/>
      <c r="AG12" s="195"/>
      <c r="AH12" s="195"/>
    </row>
    <row r="13" spans="1:34" ht="23.25" customHeight="1" x14ac:dyDescent="0.2">
      <c r="A13" s="147"/>
      <c r="B13" s="148"/>
      <c r="C13" s="148"/>
      <c r="D13" s="148"/>
      <c r="E13" s="148"/>
      <c r="F13" s="148"/>
      <c r="G13" s="148"/>
      <c r="H13" s="148"/>
      <c r="I13" s="148"/>
      <c r="J13" s="148"/>
      <c r="K13" s="148"/>
      <c r="L13" s="148" t="s">
        <v>560</v>
      </c>
      <c r="M13" s="148"/>
      <c r="N13" s="148"/>
      <c r="O13" s="148"/>
      <c r="P13" s="148"/>
      <c r="Q13" s="148"/>
      <c r="R13" s="247"/>
      <c r="S13" s="205"/>
      <c r="T13" s="195"/>
      <c r="U13" s="195"/>
      <c r="V13" s="195"/>
      <c r="W13" s="195"/>
      <c r="X13" s="195"/>
      <c r="Y13" s="195"/>
      <c r="Z13" s="195"/>
      <c r="AA13" s="195"/>
      <c r="AB13" s="195"/>
      <c r="AC13" s="195"/>
      <c r="AD13" s="195"/>
      <c r="AE13" s="195"/>
      <c r="AF13" s="195"/>
      <c r="AG13" s="195"/>
      <c r="AH13" s="195"/>
    </row>
    <row r="14" spans="1:34" ht="62.25" customHeight="1" x14ac:dyDescent="0.2">
      <c r="A14" s="150"/>
      <c r="B14" s="127" t="s">
        <v>79</v>
      </c>
      <c r="C14" s="127" t="s">
        <v>400</v>
      </c>
      <c r="D14" s="127" t="s">
        <v>561</v>
      </c>
      <c r="E14" s="127" t="s">
        <v>456</v>
      </c>
      <c r="F14" s="127" t="s">
        <v>562</v>
      </c>
      <c r="G14" s="127" t="s">
        <v>333</v>
      </c>
      <c r="H14" s="127" t="s">
        <v>334</v>
      </c>
      <c r="I14" s="127" t="s">
        <v>8</v>
      </c>
      <c r="J14" s="127" t="s">
        <v>9</v>
      </c>
      <c r="K14" s="127" t="s">
        <v>10</v>
      </c>
      <c r="L14" s="127" t="s">
        <v>563</v>
      </c>
      <c r="M14" s="127" t="s">
        <v>564</v>
      </c>
      <c r="N14" s="15" t="s">
        <v>259</v>
      </c>
      <c r="O14" s="15" t="s">
        <v>16</v>
      </c>
      <c r="P14" s="15" t="s">
        <v>17</v>
      </c>
      <c r="Q14" s="15" t="s">
        <v>18</v>
      </c>
      <c r="R14" s="15" t="s">
        <v>19</v>
      </c>
      <c r="S14" s="205"/>
      <c r="T14" s="195"/>
      <c r="U14" s="195"/>
      <c r="V14" s="195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</row>
    <row r="15" spans="1:34" ht="47" customHeight="1" x14ac:dyDescent="0.2">
      <c r="A15" s="150"/>
      <c r="B15" s="230" t="s">
        <v>580</v>
      </c>
      <c r="C15" s="90" t="s">
        <v>581</v>
      </c>
      <c r="D15" s="90" t="s">
        <v>567</v>
      </c>
      <c r="E15" s="90" t="s">
        <v>582</v>
      </c>
      <c r="F15" s="90" t="s">
        <v>569</v>
      </c>
      <c r="G15" s="90" t="s">
        <v>583</v>
      </c>
      <c r="H15" s="90" t="s">
        <v>584</v>
      </c>
      <c r="I15" s="200" t="s">
        <v>572</v>
      </c>
      <c r="J15" s="90" t="s">
        <v>573</v>
      </c>
      <c r="K15" s="90" t="s">
        <v>311</v>
      </c>
      <c r="L15" s="90" t="s">
        <v>574</v>
      </c>
      <c r="M15" s="165">
        <v>0.98</v>
      </c>
      <c r="N15" s="252">
        <f>R15*S8</f>
        <v>4080</v>
      </c>
      <c r="O15" s="252">
        <f>N15*1.05</f>
        <v>4284</v>
      </c>
      <c r="P15" s="252">
        <f>N15*1.15</f>
        <v>4692</v>
      </c>
      <c r="Q15" s="253">
        <f>N15*1.2</f>
        <v>4896</v>
      </c>
      <c r="R15" s="215">
        <v>60</v>
      </c>
      <c r="S15" s="20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</row>
    <row r="16" spans="1:34" ht="24" customHeight="1" x14ac:dyDescent="0.2">
      <c r="A16" s="254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6"/>
      <c r="T16" s="257"/>
      <c r="U16" s="257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</row>
    <row r="17" spans="1:34" x14ac:dyDescent="0.2">
      <c r="A17" s="205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195"/>
      <c r="U17" s="195"/>
      <c r="V17" s="216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</row>
    <row r="18" spans="1:34" x14ac:dyDescent="0.2">
      <c r="A18" s="205"/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195"/>
      <c r="U18" s="195"/>
      <c r="V18" s="216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</row>
    <row r="19" spans="1:34" x14ac:dyDescent="0.2">
      <c r="A19" s="205"/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195"/>
      <c r="U19" s="195"/>
      <c r="V19" s="216"/>
      <c r="W19" s="195"/>
      <c r="X19" s="195"/>
      <c r="Y19" s="195"/>
      <c r="Z19" s="195"/>
      <c r="AA19" s="195"/>
      <c r="AB19" s="195"/>
      <c r="AC19" s="195"/>
      <c r="AD19" s="195"/>
      <c r="AE19" s="195"/>
      <c r="AF19" s="195"/>
      <c r="AG19" s="195"/>
      <c r="AH19" s="195"/>
    </row>
    <row r="20" spans="1:34" x14ac:dyDescent="0.2">
      <c r="A20" s="195"/>
      <c r="B20" s="195"/>
      <c r="C20" s="195"/>
      <c r="D20" s="195"/>
      <c r="E20" s="195"/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/>
      <c r="U20" s="195"/>
      <c r="V20" s="216"/>
      <c r="W20" s="195"/>
      <c r="X20" s="195"/>
      <c r="Y20" s="195"/>
      <c r="Z20" s="195"/>
      <c r="AA20" s="195"/>
      <c r="AB20" s="195"/>
      <c r="AC20" s="195"/>
      <c r="AD20" s="195"/>
      <c r="AE20" s="195"/>
      <c r="AF20" s="195"/>
      <c r="AG20" s="195"/>
      <c r="AH20" s="195"/>
    </row>
    <row r="21" spans="1:34" x14ac:dyDescent="0.2">
      <c r="A21" s="195"/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  <c r="R21" s="195"/>
      <c r="S21" s="195"/>
      <c r="T21" s="195"/>
      <c r="U21" s="195"/>
      <c r="V21" s="216"/>
      <c r="W21" s="195"/>
      <c r="X21" s="195"/>
      <c r="Y21" s="195"/>
      <c r="Z21" s="195"/>
      <c r="AA21" s="195"/>
      <c r="AB21" s="195"/>
      <c r="AC21" s="195"/>
      <c r="AD21" s="195"/>
      <c r="AE21" s="195"/>
      <c r="AF21" s="195"/>
      <c r="AG21" s="195"/>
      <c r="AH21" s="195"/>
    </row>
    <row r="22" spans="1:34" x14ac:dyDescent="0.2">
      <c r="A22" s="195"/>
      <c r="B22" s="195"/>
      <c r="C22" s="195"/>
      <c r="D22" s="195"/>
      <c r="E22" s="195"/>
      <c r="F22" s="195"/>
      <c r="G22" s="195"/>
      <c r="H22" s="195"/>
      <c r="I22" s="195"/>
      <c r="J22" s="195"/>
      <c r="K22" s="195"/>
      <c r="L22" s="195"/>
      <c r="M22" s="195"/>
      <c r="N22" s="195"/>
      <c r="O22" s="195"/>
      <c r="P22" s="195"/>
      <c r="Q22" s="195"/>
      <c r="R22" s="195"/>
      <c r="S22" s="195"/>
      <c r="T22" s="195"/>
      <c r="U22" s="195"/>
      <c r="V22" s="216"/>
      <c r="W22" s="195"/>
      <c r="X22" s="195"/>
      <c r="Y22" s="195"/>
      <c r="Z22" s="195"/>
      <c r="AA22" s="195"/>
      <c r="AB22" s="195"/>
      <c r="AC22" s="195"/>
      <c r="AD22" s="195"/>
      <c r="AE22" s="195"/>
      <c r="AF22" s="195"/>
      <c r="AG22" s="195"/>
      <c r="AH22" s="195"/>
    </row>
    <row r="23" spans="1:34" x14ac:dyDescent="0.2">
      <c r="A23" s="195"/>
      <c r="B23" s="195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5"/>
      <c r="S23" s="195"/>
      <c r="T23" s="195"/>
      <c r="U23" s="195"/>
      <c r="V23" s="216"/>
      <c r="W23" s="195"/>
      <c r="X23" s="195"/>
      <c r="Y23" s="195"/>
      <c r="Z23" s="195"/>
      <c r="AA23" s="195"/>
      <c r="AB23" s="195"/>
      <c r="AC23" s="195"/>
      <c r="AD23" s="195"/>
      <c r="AE23" s="195"/>
      <c r="AF23" s="195"/>
      <c r="AG23" s="195"/>
      <c r="AH23" s="195"/>
    </row>
    <row r="24" spans="1:34" x14ac:dyDescent="0.2">
      <c r="A24" s="195"/>
      <c r="B24" s="195"/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216"/>
      <c r="W24" s="195"/>
      <c r="X24" s="195"/>
      <c r="Y24" s="195"/>
      <c r="Z24" s="195"/>
      <c r="AA24" s="195"/>
      <c r="AB24" s="195"/>
      <c r="AC24" s="195"/>
      <c r="AD24" s="195"/>
      <c r="AE24" s="195"/>
      <c r="AF24" s="195"/>
      <c r="AG24" s="195"/>
      <c r="AH24" s="195"/>
    </row>
    <row r="25" spans="1:34" x14ac:dyDescent="0.2">
      <c r="A25" s="195"/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216"/>
      <c r="W25" s="195"/>
      <c r="X25" s="195"/>
      <c r="Y25" s="195"/>
      <c r="Z25" s="195"/>
      <c r="AA25" s="195"/>
      <c r="AB25" s="195"/>
      <c r="AC25" s="195"/>
      <c r="AD25" s="195"/>
      <c r="AE25" s="195"/>
      <c r="AF25" s="195"/>
      <c r="AG25" s="195"/>
      <c r="AH25" s="195"/>
    </row>
    <row r="26" spans="1:34" x14ac:dyDescent="0.2">
      <c r="A26" s="195"/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5"/>
      <c r="Q26" s="195"/>
      <c r="R26" s="195"/>
      <c r="S26" s="195"/>
      <c r="T26" s="195"/>
      <c r="U26" s="195"/>
      <c r="V26" s="216"/>
      <c r="W26" s="195"/>
      <c r="X26" s="195"/>
      <c r="Y26" s="195"/>
      <c r="Z26" s="195"/>
      <c r="AA26" s="195"/>
      <c r="AB26" s="195"/>
      <c r="AC26" s="195"/>
      <c r="AD26" s="195"/>
      <c r="AE26" s="195"/>
      <c r="AF26" s="195"/>
      <c r="AG26" s="195"/>
      <c r="AH26" s="195"/>
    </row>
    <row r="27" spans="1:34" x14ac:dyDescent="0.2">
      <c r="A27" s="195"/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216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</row>
    <row r="28" spans="1:34" x14ac:dyDescent="0.2">
      <c r="A28" s="195"/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216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</row>
    <row r="29" spans="1:34" x14ac:dyDescent="0.2">
      <c r="A29" s="195"/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216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</row>
    <row r="30" spans="1:34" x14ac:dyDescent="0.2">
      <c r="A30" s="195"/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216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</row>
    <row r="31" spans="1:34" x14ac:dyDescent="0.2">
      <c r="A31" s="195"/>
      <c r="B31" s="195"/>
      <c r="C31" s="195"/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216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</row>
    <row r="32" spans="1:34" x14ac:dyDescent="0.2">
      <c r="A32" s="195"/>
      <c r="B32" s="195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216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</row>
    <row r="33" spans="1:34" x14ac:dyDescent="0.2">
      <c r="A33" s="195"/>
      <c r="B33" s="195"/>
      <c r="C33" s="195"/>
      <c r="D33" s="195"/>
      <c r="E33" s="195"/>
      <c r="F33" s="195"/>
      <c r="G33" s="195"/>
      <c r="H33" s="195"/>
      <c r="I33" s="195"/>
      <c r="J33" s="195"/>
      <c r="K33" s="195"/>
      <c r="L33" s="195"/>
      <c r="M33" s="195"/>
      <c r="N33" s="195"/>
      <c r="O33" s="195"/>
      <c r="P33" s="195"/>
      <c r="Q33" s="195"/>
      <c r="R33" s="195"/>
      <c r="S33" s="195"/>
      <c r="T33" s="195"/>
      <c r="U33" s="195"/>
      <c r="V33" s="216"/>
      <c r="W33" s="195"/>
      <c r="X33" s="195"/>
      <c r="Y33" s="195"/>
      <c r="Z33" s="195"/>
      <c r="AA33" s="195"/>
      <c r="AB33" s="195"/>
      <c r="AC33" s="195"/>
      <c r="AD33" s="195"/>
      <c r="AE33" s="195"/>
      <c r="AF33" s="195"/>
      <c r="AG33" s="195"/>
      <c r="AH33" s="195"/>
    </row>
    <row r="34" spans="1:34" x14ac:dyDescent="0.2">
      <c r="A34" s="195"/>
      <c r="B34" s="195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216"/>
      <c r="W34" s="195"/>
      <c r="X34" s="195"/>
      <c r="Y34" s="195"/>
      <c r="Z34" s="195"/>
      <c r="AA34" s="195"/>
      <c r="AB34" s="195"/>
      <c r="AC34" s="195"/>
      <c r="AD34" s="195"/>
      <c r="AE34" s="195"/>
      <c r="AF34" s="195"/>
      <c r="AG34" s="195"/>
      <c r="AH34" s="195"/>
    </row>
    <row r="35" spans="1:34" x14ac:dyDescent="0.2">
      <c r="A35" s="195"/>
      <c r="B35" s="195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216"/>
      <c r="W35" s="195"/>
      <c r="X35" s="195"/>
      <c r="Y35" s="195"/>
      <c r="Z35" s="195"/>
      <c r="AA35" s="195"/>
      <c r="AB35" s="195"/>
      <c r="AC35" s="195"/>
      <c r="AD35" s="195"/>
      <c r="AE35" s="195"/>
      <c r="AF35" s="195"/>
      <c r="AG35" s="195"/>
      <c r="AH35" s="195"/>
    </row>
    <row r="36" spans="1:34" x14ac:dyDescent="0.2">
      <c r="A36" s="195"/>
      <c r="B36" s="195"/>
      <c r="C36" s="195"/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95"/>
      <c r="Q36" s="195"/>
      <c r="R36" s="195"/>
      <c r="S36" s="195"/>
      <c r="T36" s="195"/>
      <c r="U36" s="195"/>
      <c r="V36" s="216"/>
      <c r="W36" s="195"/>
      <c r="X36" s="195"/>
      <c r="Y36" s="195"/>
      <c r="Z36" s="195"/>
      <c r="AA36" s="195"/>
      <c r="AB36" s="195"/>
      <c r="AC36" s="195"/>
      <c r="AD36" s="195"/>
      <c r="AE36" s="195"/>
      <c r="AF36" s="195"/>
      <c r="AG36" s="195"/>
      <c r="AH36" s="195"/>
    </row>
    <row r="37" spans="1:34" x14ac:dyDescent="0.2">
      <c r="A37" s="195"/>
      <c r="B37" s="195"/>
      <c r="C37" s="195"/>
      <c r="D37" s="195"/>
      <c r="E37" s="195"/>
      <c r="F37" s="195"/>
      <c r="G37" s="195"/>
      <c r="H37" s="195"/>
      <c r="I37" s="195"/>
      <c r="J37" s="195"/>
      <c r="K37" s="195"/>
      <c r="L37" s="195"/>
      <c r="M37" s="195"/>
      <c r="N37" s="195"/>
      <c r="O37" s="195"/>
      <c r="P37" s="195"/>
      <c r="Q37" s="195"/>
      <c r="R37" s="195"/>
      <c r="S37" s="195"/>
      <c r="T37" s="195"/>
      <c r="U37" s="195"/>
      <c r="V37" s="216"/>
      <c r="W37" s="195"/>
      <c r="X37" s="195"/>
      <c r="Y37" s="195"/>
      <c r="Z37" s="195"/>
      <c r="AA37" s="195"/>
      <c r="AB37" s="195"/>
      <c r="AC37" s="195"/>
      <c r="AD37" s="195"/>
      <c r="AE37" s="195"/>
      <c r="AF37" s="195"/>
      <c r="AG37" s="195"/>
      <c r="AH37" s="195"/>
    </row>
    <row r="38" spans="1:34" x14ac:dyDescent="0.2">
      <c r="A38" s="195"/>
      <c r="B38" s="195"/>
      <c r="C38" s="195"/>
      <c r="D38" s="195"/>
      <c r="E38" s="195"/>
      <c r="F38" s="195"/>
      <c r="G38" s="195"/>
      <c r="H38" s="195"/>
      <c r="I38" s="195"/>
      <c r="J38" s="195"/>
      <c r="K38" s="195"/>
      <c r="L38" s="195"/>
      <c r="M38" s="195"/>
      <c r="N38" s="195"/>
      <c r="O38" s="195"/>
      <c r="P38" s="195"/>
      <c r="Q38" s="195"/>
      <c r="R38" s="195"/>
      <c r="S38" s="195"/>
      <c r="T38" s="195"/>
      <c r="U38" s="195"/>
      <c r="V38" s="216"/>
      <c r="W38" s="195"/>
      <c r="X38" s="195"/>
      <c r="Y38" s="195"/>
      <c r="Z38" s="195"/>
      <c r="AA38" s="195"/>
      <c r="AB38" s="195"/>
      <c r="AC38" s="195"/>
      <c r="AD38" s="195"/>
      <c r="AE38" s="195"/>
      <c r="AF38" s="195"/>
      <c r="AG38" s="195"/>
      <c r="AH38" s="195"/>
    </row>
    <row r="39" spans="1:34" x14ac:dyDescent="0.2">
      <c r="A39" s="195"/>
      <c r="B39" s="195"/>
      <c r="C39" s="195"/>
      <c r="D39" s="195"/>
      <c r="E39" s="195"/>
      <c r="F39" s="195"/>
      <c r="G39" s="195"/>
      <c r="H39" s="195"/>
      <c r="I39" s="195"/>
      <c r="J39" s="195"/>
      <c r="K39" s="195"/>
      <c r="L39" s="195"/>
      <c r="M39" s="195"/>
      <c r="N39" s="195"/>
      <c r="O39" s="195"/>
      <c r="P39" s="195"/>
      <c r="Q39" s="195"/>
      <c r="R39" s="195"/>
      <c r="S39" s="195"/>
      <c r="T39" s="195"/>
      <c r="U39" s="195"/>
      <c r="V39" s="216"/>
      <c r="W39" s="195"/>
      <c r="X39" s="195"/>
      <c r="Y39" s="195"/>
      <c r="Z39" s="195"/>
      <c r="AA39" s="195"/>
      <c r="AB39" s="195"/>
      <c r="AC39" s="195"/>
      <c r="AD39" s="195"/>
      <c r="AE39" s="195"/>
      <c r="AF39" s="195"/>
      <c r="AG39" s="195"/>
      <c r="AH39" s="195"/>
    </row>
    <row r="40" spans="1:34" x14ac:dyDescent="0.2">
      <c r="A40" s="195"/>
      <c r="B40" s="195"/>
      <c r="C40" s="195"/>
      <c r="D40" s="195"/>
      <c r="E40" s="195"/>
      <c r="F40" s="195"/>
      <c r="G40" s="195"/>
      <c r="H40" s="195"/>
      <c r="I40" s="195"/>
      <c r="J40" s="195"/>
      <c r="K40" s="195"/>
      <c r="L40" s="195"/>
      <c r="M40" s="195"/>
      <c r="N40" s="195"/>
      <c r="O40" s="195"/>
      <c r="P40" s="195"/>
      <c r="Q40" s="195"/>
      <c r="R40" s="195"/>
      <c r="S40" s="195"/>
      <c r="T40" s="195"/>
      <c r="U40" s="195"/>
      <c r="V40" s="216"/>
      <c r="W40" s="195"/>
      <c r="X40" s="195"/>
      <c r="Y40" s="195"/>
      <c r="Z40" s="195"/>
      <c r="AA40" s="195"/>
      <c r="AB40" s="195"/>
      <c r="AC40" s="195"/>
      <c r="AD40" s="195"/>
      <c r="AE40" s="195"/>
      <c r="AF40" s="195"/>
      <c r="AG40" s="195"/>
      <c r="AH40" s="195"/>
    </row>
    <row r="41" spans="1:34" x14ac:dyDescent="0.2">
      <c r="A41" s="195"/>
      <c r="B41" s="195"/>
      <c r="C41" s="195"/>
      <c r="D41" s="195"/>
      <c r="E41" s="195"/>
      <c r="F41" s="195"/>
      <c r="G41" s="195"/>
      <c r="H41" s="195"/>
      <c r="I41" s="195"/>
      <c r="J41" s="195"/>
      <c r="K41" s="195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216"/>
      <c r="W41" s="195"/>
      <c r="X41" s="195"/>
      <c r="Y41" s="195"/>
      <c r="Z41" s="195"/>
      <c r="AA41" s="195"/>
      <c r="AB41" s="195"/>
      <c r="AC41" s="195"/>
      <c r="AD41" s="195"/>
      <c r="AE41" s="195"/>
      <c r="AF41" s="195"/>
      <c r="AG41" s="195"/>
      <c r="AH41" s="195"/>
    </row>
    <row r="42" spans="1:34" x14ac:dyDescent="0.2">
      <c r="A42" s="195"/>
      <c r="B42" s="195"/>
      <c r="C42" s="195"/>
      <c r="D42" s="195"/>
      <c r="E42" s="195"/>
      <c r="F42" s="195"/>
      <c r="G42" s="195"/>
      <c r="H42" s="195"/>
      <c r="I42" s="195"/>
      <c r="J42" s="195"/>
      <c r="K42" s="195"/>
      <c r="L42" s="195"/>
      <c r="M42" s="195"/>
      <c r="N42" s="195"/>
      <c r="O42" s="195"/>
      <c r="P42" s="195"/>
      <c r="Q42" s="195"/>
      <c r="R42" s="195"/>
      <c r="S42" s="195"/>
      <c r="T42" s="195"/>
      <c r="U42" s="195"/>
      <c r="V42" s="216"/>
      <c r="W42" s="195"/>
      <c r="X42" s="195"/>
      <c r="Y42" s="195"/>
      <c r="Z42" s="195"/>
      <c r="AA42" s="195"/>
      <c r="AB42" s="195"/>
      <c r="AC42" s="195"/>
      <c r="AD42" s="195"/>
      <c r="AE42" s="195"/>
      <c r="AF42" s="195"/>
      <c r="AG42" s="195"/>
      <c r="AH42" s="195"/>
    </row>
    <row r="43" spans="1:34" x14ac:dyDescent="0.2">
      <c r="A43" s="195"/>
      <c r="B43" s="195"/>
      <c r="C43" s="195"/>
      <c r="D43" s="195"/>
      <c r="E43" s="195"/>
      <c r="F43" s="195"/>
      <c r="G43" s="195"/>
      <c r="H43" s="195"/>
      <c r="I43" s="195"/>
      <c r="J43" s="195"/>
      <c r="K43" s="195"/>
      <c r="L43" s="195"/>
      <c r="M43" s="195"/>
      <c r="N43" s="195"/>
      <c r="O43" s="195"/>
      <c r="P43" s="195"/>
      <c r="Q43" s="195"/>
      <c r="R43" s="195"/>
      <c r="S43" s="195"/>
      <c r="T43" s="195"/>
      <c r="U43" s="195"/>
      <c r="V43" s="216"/>
      <c r="W43" s="195"/>
      <c r="X43" s="195"/>
      <c r="Y43" s="195"/>
      <c r="Z43" s="195"/>
      <c r="AA43" s="195"/>
      <c r="AB43" s="195"/>
      <c r="AC43" s="195"/>
      <c r="AD43" s="195"/>
      <c r="AE43" s="195"/>
      <c r="AF43" s="195"/>
      <c r="AG43" s="195"/>
      <c r="AH43" s="195"/>
    </row>
    <row r="44" spans="1:34" x14ac:dyDescent="0.2">
      <c r="A44" s="195"/>
      <c r="B44" s="195"/>
      <c r="C44" s="195"/>
      <c r="D44" s="195"/>
      <c r="E44" s="195"/>
      <c r="F44" s="195"/>
      <c r="G44" s="195"/>
      <c r="H44" s="195"/>
      <c r="I44" s="195"/>
      <c r="J44" s="195"/>
      <c r="K44" s="195"/>
      <c r="L44" s="195"/>
      <c r="M44" s="195"/>
      <c r="N44" s="195"/>
      <c r="O44" s="195"/>
      <c r="P44" s="195"/>
      <c r="Q44" s="195"/>
      <c r="R44" s="195"/>
      <c r="S44" s="195"/>
      <c r="T44" s="195"/>
      <c r="U44" s="195"/>
      <c r="V44" s="216"/>
      <c r="W44" s="195"/>
      <c r="X44" s="195"/>
      <c r="Y44" s="195"/>
      <c r="Z44" s="195"/>
      <c r="AA44" s="195"/>
      <c r="AB44" s="195"/>
      <c r="AC44" s="195"/>
      <c r="AD44" s="195"/>
      <c r="AE44" s="195"/>
      <c r="AF44" s="195"/>
      <c r="AG44" s="195"/>
      <c r="AH44" s="195"/>
    </row>
    <row r="45" spans="1:34" x14ac:dyDescent="0.2">
      <c r="A45" s="195"/>
      <c r="B45" s="195"/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  <c r="O45" s="195"/>
      <c r="P45" s="195"/>
      <c r="Q45" s="195"/>
      <c r="R45" s="195"/>
      <c r="S45" s="195"/>
      <c r="T45" s="195"/>
      <c r="U45" s="195"/>
      <c r="V45" s="216"/>
      <c r="W45" s="195"/>
      <c r="X45" s="195"/>
      <c r="Y45" s="195"/>
      <c r="Z45" s="195"/>
      <c r="AA45" s="195"/>
      <c r="AB45" s="195"/>
      <c r="AC45" s="195"/>
      <c r="AD45" s="195"/>
      <c r="AE45" s="195"/>
      <c r="AF45" s="195"/>
      <c r="AG45" s="195"/>
      <c r="AH45" s="195"/>
    </row>
    <row r="46" spans="1:34" x14ac:dyDescent="0.2">
      <c r="A46" s="195"/>
      <c r="B46" s="195"/>
      <c r="C46" s="195"/>
      <c r="D46" s="195"/>
      <c r="E46" s="195"/>
      <c r="F46" s="195"/>
      <c r="G46" s="195"/>
      <c r="H46" s="195"/>
      <c r="I46" s="195"/>
      <c r="J46" s="195"/>
      <c r="K46" s="195"/>
      <c r="L46" s="195"/>
      <c r="M46" s="195"/>
      <c r="N46" s="195"/>
      <c r="O46" s="195"/>
      <c r="P46" s="195"/>
      <c r="Q46" s="195"/>
      <c r="R46" s="195"/>
      <c r="S46" s="195"/>
      <c r="T46" s="195"/>
      <c r="U46" s="195"/>
      <c r="V46" s="216"/>
      <c r="W46" s="195"/>
      <c r="X46" s="195"/>
      <c r="Y46" s="195"/>
      <c r="Z46" s="195"/>
      <c r="AA46" s="195"/>
      <c r="AB46" s="195"/>
      <c r="AC46" s="195"/>
      <c r="AD46" s="195"/>
      <c r="AE46" s="195"/>
      <c r="AF46" s="195"/>
      <c r="AG46" s="195"/>
      <c r="AH46" s="195"/>
    </row>
    <row r="47" spans="1:34" x14ac:dyDescent="0.2">
      <c r="A47" s="195"/>
      <c r="B47" s="195"/>
      <c r="C47" s="195"/>
      <c r="D47" s="195"/>
      <c r="E47" s="195"/>
      <c r="F47" s="195"/>
      <c r="G47" s="195"/>
      <c r="H47" s="195"/>
      <c r="I47" s="195"/>
      <c r="J47" s="195"/>
      <c r="K47" s="195"/>
      <c r="L47" s="195"/>
      <c r="M47" s="195"/>
      <c r="N47" s="195"/>
      <c r="O47" s="195"/>
      <c r="P47" s="195"/>
      <c r="Q47" s="195"/>
      <c r="R47" s="195"/>
      <c r="S47" s="195"/>
      <c r="T47" s="195"/>
      <c r="U47" s="195"/>
      <c r="V47" s="216"/>
      <c r="W47" s="195"/>
      <c r="X47" s="195"/>
      <c r="Y47" s="195"/>
      <c r="Z47" s="195"/>
      <c r="AA47" s="195"/>
      <c r="AB47" s="195"/>
      <c r="AC47" s="195"/>
      <c r="AD47" s="195"/>
      <c r="AE47" s="195"/>
      <c r="AF47" s="195"/>
      <c r="AG47" s="195"/>
      <c r="AH47" s="195"/>
    </row>
    <row r="48" spans="1:34" x14ac:dyDescent="0.2">
      <c r="A48" s="195"/>
      <c r="B48" s="195"/>
      <c r="C48" s="195"/>
      <c r="D48" s="195"/>
      <c r="E48" s="195"/>
      <c r="F48" s="195"/>
      <c r="G48" s="195"/>
      <c r="H48" s="195"/>
      <c r="I48" s="195"/>
      <c r="J48" s="195"/>
      <c r="K48" s="195"/>
      <c r="L48" s="195"/>
      <c r="M48" s="195"/>
      <c r="N48" s="195"/>
      <c r="O48" s="195"/>
      <c r="P48" s="195"/>
      <c r="Q48" s="195"/>
      <c r="R48" s="195"/>
      <c r="S48" s="195"/>
      <c r="T48" s="195"/>
      <c r="U48" s="195"/>
      <c r="V48" s="216"/>
      <c r="W48" s="195"/>
      <c r="X48" s="195"/>
      <c r="Y48" s="195"/>
      <c r="Z48" s="195"/>
      <c r="AA48" s="195"/>
      <c r="AB48" s="195"/>
      <c r="AC48" s="195"/>
      <c r="AD48" s="195"/>
      <c r="AE48" s="195"/>
      <c r="AF48" s="195"/>
      <c r="AG48" s="195"/>
      <c r="AH48" s="195"/>
    </row>
    <row r="49" spans="1:34" x14ac:dyDescent="0.2">
      <c r="A49" s="195"/>
      <c r="B49" s="195"/>
      <c r="C49" s="195"/>
      <c r="D49" s="195"/>
      <c r="E49" s="195"/>
      <c r="F49" s="195"/>
      <c r="G49" s="195"/>
      <c r="H49" s="195"/>
      <c r="I49" s="195"/>
      <c r="J49" s="195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195"/>
      <c r="V49" s="216"/>
      <c r="W49" s="195"/>
      <c r="X49" s="195"/>
      <c r="Y49" s="195"/>
      <c r="Z49" s="195"/>
      <c r="AA49" s="195"/>
      <c r="AB49" s="195"/>
      <c r="AC49" s="195"/>
      <c r="AD49" s="195"/>
      <c r="AE49" s="195"/>
      <c r="AF49" s="195"/>
      <c r="AG49" s="195"/>
      <c r="AH49" s="195"/>
    </row>
    <row r="50" spans="1:34" x14ac:dyDescent="0.2">
      <c r="A50" s="195"/>
      <c r="B50" s="195"/>
      <c r="C50" s="195"/>
      <c r="D50" s="195"/>
      <c r="E50" s="195"/>
      <c r="F50" s="195"/>
      <c r="G50" s="195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216"/>
      <c r="W50" s="195"/>
      <c r="X50" s="195"/>
      <c r="Y50" s="195"/>
      <c r="Z50" s="195"/>
      <c r="AA50" s="195"/>
      <c r="AB50" s="195"/>
      <c r="AC50" s="195"/>
      <c r="AD50" s="195"/>
      <c r="AE50" s="195"/>
      <c r="AF50" s="195"/>
      <c r="AG50" s="195"/>
      <c r="AH50" s="195"/>
    </row>
    <row r="51" spans="1:34" x14ac:dyDescent="0.2">
      <c r="A51" s="195"/>
      <c r="B51" s="195"/>
      <c r="C51" s="195"/>
      <c r="D51" s="195"/>
      <c r="E51" s="195"/>
      <c r="F51" s="195"/>
      <c r="G51" s="195"/>
      <c r="H51" s="195"/>
      <c r="I51" s="195"/>
      <c r="J51" s="195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195"/>
      <c r="V51" s="216"/>
      <c r="W51" s="195"/>
      <c r="X51" s="195"/>
      <c r="Y51" s="195"/>
      <c r="Z51" s="195"/>
      <c r="AA51" s="195"/>
      <c r="AB51" s="195"/>
      <c r="AC51" s="195"/>
      <c r="AD51" s="195"/>
      <c r="AE51" s="195"/>
      <c r="AF51" s="195"/>
      <c r="AG51" s="195"/>
      <c r="AH51" s="195"/>
    </row>
    <row r="52" spans="1:34" x14ac:dyDescent="0.2">
      <c r="A52" s="195"/>
      <c r="B52" s="195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216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</row>
    <row r="53" spans="1:34" x14ac:dyDescent="0.2">
      <c r="A53" s="195"/>
      <c r="B53" s="195"/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195"/>
      <c r="V53" s="216"/>
      <c r="W53" s="195"/>
      <c r="X53" s="195"/>
      <c r="Y53" s="195"/>
      <c r="Z53" s="195"/>
      <c r="AA53" s="195"/>
      <c r="AB53" s="195"/>
      <c r="AC53" s="195"/>
      <c r="AD53" s="195"/>
      <c r="AE53" s="195"/>
      <c r="AF53" s="195"/>
      <c r="AG53" s="195"/>
      <c r="AH53" s="195"/>
    </row>
    <row r="54" spans="1:34" x14ac:dyDescent="0.2">
      <c r="A54" s="195"/>
      <c r="B54" s="195"/>
      <c r="C54" s="195"/>
      <c r="D54" s="195"/>
      <c r="E54" s="195"/>
      <c r="F54" s="195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5"/>
      <c r="R54" s="195"/>
      <c r="S54" s="195"/>
      <c r="T54" s="195"/>
      <c r="U54" s="195"/>
      <c r="V54" s="216"/>
      <c r="W54" s="195"/>
      <c r="X54" s="195"/>
      <c r="Y54" s="195"/>
      <c r="Z54" s="195"/>
      <c r="AA54" s="195"/>
      <c r="AB54" s="195"/>
      <c r="AC54" s="195"/>
      <c r="AD54" s="195"/>
      <c r="AE54" s="195"/>
      <c r="AF54" s="195"/>
      <c r="AG54" s="195"/>
      <c r="AH54" s="195"/>
    </row>
    <row r="55" spans="1:34" x14ac:dyDescent="0.2">
      <c r="A55" s="195"/>
      <c r="B55" s="195"/>
      <c r="C55" s="195"/>
      <c r="D55" s="195"/>
      <c r="E55" s="195"/>
      <c r="F55" s="195"/>
      <c r="G55" s="195"/>
      <c r="H55" s="195"/>
      <c r="I55" s="195"/>
      <c r="J55" s="195"/>
      <c r="K55" s="195"/>
      <c r="L55" s="195"/>
      <c r="M55" s="195"/>
      <c r="N55" s="195"/>
      <c r="O55" s="195"/>
      <c r="P55" s="195"/>
      <c r="Q55" s="195"/>
      <c r="R55" s="195"/>
      <c r="S55" s="195"/>
      <c r="T55" s="195"/>
      <c r="U55" s="195"/>
      <c r="V55" s="216"/>
      <c r="W55" s="195"/>
      <c r="X55" s="195"/>
      <c r="Y55" s="195"/>
      <c r="Z55" s="195"/>
      <c r="AA55" s="195"/>
      <c r="AB55" s="195"/>
      <c r="AC55" s="195"/>
      <c r="AD55" s="195"/>
      <c r="AE55" s="195"/>
      <c r="AF55" s="195"/>
      <c r="AG55" s="195"/>
      <c r="AH55" s="195"/>
    </row>
    <row r="56" spans="1:34" x14ac:dyDescent="0.2">
      <c r="A56" s="195"/>
      <c r="B56" s="195"/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95"/>
      <c r="T56" s="195"/>
      <c r="U56" s="195"/>
      <c r="V56" s="216"/>
      <c r="W56" s="195"/>
      <c r="X56" s="195"/>
      <c r="Y56" s="195"/>
      <c r="Z56" s="195"/>
      <c r="AA56" s="195"/>
      <c r="AB56" s="195"/>
      <c r="AC56" s="195"/>
      <c r="AD56" s="195"/>
      <c r="AE56" s="195"/>
      <c r="AF56" s="195"/>
      <c r="AG56" s="195"/>
      <c r="AH56" s="195"/>
    </row>
    <row r="57" spans="1:34" x14ac:dyDescent="0.2">
      <c r="A57" s="195"/>
      <c r="B57" s="195"/>
      <c r="C57" s="195"/>
      <c r="D57" s="195"/>
      <c r="E57" s="195"/>
      <c r="F57" s="195"/>
      <c r="G57" s="195"/>
      <c r="H57" s="195"/>
      <c r="I57" s="195"/>
      <c r="J57" s="195"/>
      <c r="K57" s="195"/>
      <c r="L57" s="195"/>
      <c r="M57" s="195"/>
      <c r="N57" s="195"/>
      <c r="O57" s="195"/>
      <c r="P57" s="195"/>
      <c r="Q57" s="195"/>
      <c r="R57" s="195"/>
      <c r="S57" s="195"/>
      <c r="T57" s="195"/>
      <c r="U57" s="195"/>
      <c r="V57" s="216"/>
      <c r="W57" s="195"/>
      <c r="X57" s="195"/>
      <c r="Y57" s="195"/>
      <c r="Z57" s="195"/>
      <c r="AA57" s="195"/>
      <c r="AB57" s="195"/>
      <c r="AC57" s="195"/>
      <c r="AD57" s="195"/>
      <c r="AE57" s="195"/>
      <c r="AF57" s="195"/>
      <c r="AG57" s="195"/>
      <c r="AH57" s="195"/>
    </row>
    <row r="58" spans="1:34" x14ac:dyDescent="0.2">
      <c r="A58" s="195"/>
      <c r="B58" s="195"/>
      <c r="C58" s="195"/>
      <c r="D58" s="195"/>
      <c r="E58" s="195"/>
      <c r="F58" s="195"/>
      <c r="G58" s="195"/>
      <c r="H58" s="195"/>
      <c r="I58" s="195"/>
      <c r="J58" s="195"/>
      <c r="K58" s="195"/>
      <c r="L58" s="195"/>
      <c r="M58" s="195"/>
      <c r="N58" s="195"/>
      <c r="O58" s="195"/>
      <c r="P58" s="195"/>
      <c r="Q58" s="195"/>
      <c r="R58" s="195"/>
      <c r="S58" s="195"/>
      <c r="T58" s="195"/>
      <c r="U58" s="195"/>
      <c r="V58" s="216"/>
      <c r="W58" s="195"/>
      <c r="X58" s="195"/>
      <c r="Y58" s="195"/>
      <c r="Z58" s="195"/>
      <c r="AA58" s="195"/>
      <c r="AB58" s="195"/>
      <c r="AC58" s="195"/>
      <c r="AD58" s="195"/>
      <c r="AE58" s="195"/>
      <c r="AF58" s="195"/>
      <c r="AG58" s="195"/>
      <c r="AH58" s="195"/>
    </row>
    <row r="59" spans="1:34" x14ac:dyDescent="0.2">
      <c r="A59" s="195"/>
      <c r="B59" s="195"/>
      <c r="C59" s="195"/>
      <c r="D59" s="195"/>
      <c r="E59" s="195"/>
      <c r="F59" s="195"/>
      <c r="G59" s="195"/>
      <c r="H59" s="195"/>
      <c r="I59" s="195"/>
      <c r="J59" s="195"/>
      <c r="K59" s="195"/>
      <c r="L59" s="195"/>
      <c r="M59" s="195"/>
      <c r="N59" s="195"/>
      <c r="O59" s="195"/>
      <c r="P59" s="195"/>
      <c r="Q59" s="195"/>
      <c r="R59" s="195"/>
      <c r="S59" s="195"/>
      <c r="T59" s="195"/>
      <c r="U59" s="195"/>
      <c r="V59" s="216"/>
      <c r="W59" s="195"/>
      <c r="X59" s="195"/>
      <c r="Y59" s="195"/>
      <c r="Z59" s="195"/>
      <c r="AA59" s="195"/>
      <c r="AB59" s="195"/>
      <c r="AC59" s="195"/>
      <c r="AD59" s="195"/>
      <c r="AE59" s="195"/>
      <c r="AF59" s="195"/>
      <c r="AG59" s="195"/>
      <c r="AH59" s="195"/>
    </row>
    <row r="60" spans="1:34" x14ac:dyDescent="0.2">
      <c r="A60" s="195"/>
      <c r="B60" s="195"/>
      <c r="C60" s="195"/>
      <c r="D60" s="195"/>
      <c r="E60" s="195"/>
      <c r="F60" s="195"/>
      <c r="G60" s="195"/>
      <c r="H60" s="195"/>
      <c r="I60" s="195"/>
      <c r="J60" s="195"/>
      <c r="K60" s="195"/>
      <c r="L60" s="195"/>
      <c r="M60" s="195"/>
      <c r="N60" s="195"/>
      <c r="O60" s="195"/>
      <c r="P60" s="195"/>
      <c r="Q60" s="195"/>
      <c r="R60" s="195"/>
      <c r="S60" s="195"/>
      <c r="T60" s="195"/>
      <c r="U60" s="195"/>
      <c r="V60" s="216"/>
      <c r="W60" s="195"/>
      <c r="X60" s="195"/>
      <c r="Y60" s="195"/>
      <c r="Z60" s="195"/>
      <c r="AA60" s="195"/>
      <c r="AB60" s="195"/>
      <c r="AC60" s="195"/>
      <c r="AD60" s="195"/>
      <c r="AE60" s="195"/>
      <c r="AF60" s="195"/>
      <c r="AG60" s="195"/>
      <c r="AH60" s="195"/>
    </row>
    <row r="61" spans="1:34" x14ac:dyDescent="0.2">
      <c r="A61" s="195"/>
      <c r="B61" s="195"/>
      <c r="C61" s="195"/>
      <c r="D61" s="195"/>
      <c r="E61" s="195"/>
      <c r="F61" s="195"/>
      <c r="G61" s="195"/>
      <c r="H61" s="195"/>
      <c r="I61" s="195"/>
      <c r="J61" s="195"/>
      <c r="K61" s="195"/>
      <c r="L61" s="195"/>
      <c r="M61" s="195"/>
      <c r="N61" s="195"/>
      <c r="O61" s="195"/>
      <c r="P61" s="195"/>
      <c r="Q61" s="195"/>
      <c r="R61" s="195"/>
      <c r="S61" s="195"/>
      <c r="T61" s="195"/>
      <c r="U61" s="195"/>
      <c r="V61" s="216"/>
      <c r="W61" s="195"/>
      <c r="X61" s="195"/>
      <c r="Y61" s="195"/>
      <c r="Z61" s="195"/>
      <c r="AA61" s="195"/>
      <c r="AB61" s="195"/>
      <c r="AC61" s="195"/>
      <c r="AD61" s="195"/>
      <c r="AE61" s="195"/>
      <c r="AF61" s="195"/>
      <c r="AG61" s="195"/>
      <c r="AH61" s="195"/>
    </row>
    <row r="62" spans="1:34" x14ac:dyDescent="0.2">
      <c r="A62" s="195"/>
      <c r="B62" s="195"/>
      <c r="C62" s="195"/>
      <c r="D62" s="195"/>
      <c r="E62" s="195"/>
      <c r="F62" s="195"/>
      <c r="G62" s="195"/>
      <c r="H62" s="195"/>
      <c r="I62" s="195"/>
      <c r="J62" s="195"/>
      <c r="K62" s="195"/>
      <c r="L62" s="195"/>
      <c r="M62" s="195"/>
      <c r="N62" s="195"/>
      <c r="O62" s="195"/>
      <c r="P62" s="195"/>
      <c r="Q62" s="195"/>
      <c r="R62" s="195"/>
      <c r="S62" s="195"/>
      <c r="T62" s="195"/>
      <c r="U62" s="195"/>
      <c r="V62" s="216"/>
      <c r="W62" s="195"/>
      <c r="X62" s="195"/>
      <c r="Y62" s="195"/>
      <c r="Z62" s="195"/>
      <c r="AA62" s="195"/>
      <c r="AB62" s="195"/>
      <c r="AC62" s="195"/>
      <c r="AD62" s="195"/>
      <c r="AE62" s="195"/>
      <c r="AF62" s="195"/>
      <c r="AG62" s="195"/>
      <c r="AH62" s="195"/>
    </row>
    <row r="63" spans="1:34" x14ac:dyDescent="0.2">
      <c r="A63" s="195"/>
      <c r="B63" s="195"/>
      <c r="C63" s="195"/>
      <c r="D63" s="195"/>
      <c r="E63" s="195"/>
      <c r="F63" s="195"/>
      <c r="G63" s="195"/>
      <c r="H63" s="195"/>
      <c r="I63" s="195"/>
      <c r="J63" s="195"/>
      <c r="K63" s="195"/>
      <c r="L63" s="195"/>
      <c r="M63" s="195"/>
      <c r="N63" s="195"/>
      <c r="O63" s="195"/>
      <c r="P63" s="195"/>
      <c r="Q63" s="195"/>
      <c r="R63" s="195"/>
      <c r="S63" s="195"/>
      <c r="T63" s="195"/>
      <c r="U63" s="195"/>
      <c r="V63" s="216"/>
      <c r="W63" s="195"/>
      <c r="X63" s="195"/>
      <c r="Y63" s="195"/>
      <c r="Z63" s="195"/>
      <c r="AA63" s="195"/>
      <c r="AB63" s="195"/>
      <c r="AC63" s="195"/>
      <c r="AD63" s="195"/>
      <c r="AE63" s="195"/>
      <c r="AF63" s="195"/>
      <c r="AG63" s="195"/>
      <c r="AH63" s="195"/>
    </row>
    <row r="64" spans="1:34" x14ac:dyDescent="0.2">
      <c r="A64" s="195"/>
      <c r="B64" s="195"/>
      <c r="C64" s="195"/>
      <c r="D64" s="195"/>
      <c r="E64" s="195"/>
      <c r="F64" s="195"/>
      <c r="G64" s="195"/>
      <c r="H64" s="195"/>
      <c r="I64" s="195"/>
      <c r="J64" s="195"/>
      <c r="K64" s="195"/>
      <c r="L64" s="195"/>
      <c r="M64" s="195"/>
      <c r="N64" s="195"/>
      <c r="O64" s="195"/>
      <c r="P64" s="195"/>
      <c r="Q64" s="195"/>
      <c r="R64" s="195"/>
      <c r="S64" s="195"/>
      <c r="T64" s="195"/>
      <c r="U64" s="195"/>
      <c r="V64" s="216"/>
      <c r="W64" s="195"/>
      <c r="X64" s="195"/>
      <c r="Y64" s="195"/>
      <c r="Z64" s="195"/>
      <c r="AA64" s="195"/>
      <c r="AB64" s="195"/>
      <c r="AC64" s="195"/>
      <c r="AD64" s="195"/>
      <c r="AE64" s="195"/>
      <c r="AF64" s="195"/>
      <c r="AG64" s="195"/>
      <c r="AH64" s="195"/>
    </row>
    <row r="65" spans="1:34" x14ac:dyDescent="0.2">
      <c r="A65" s="195"/>
      <c r="B65" s="195"/>
      <c r="C65" s="195"/>
      <c r="D65" s="195"/>
      <c r="E65" s="195"/>
      <c r="F65" s="195"/>
      <c r="G65" s="195"/>
      <c r="H65" s="195"/>
      <c r="I65" s="195"/>
      <c r="J65" s="195"/>
      <c r="K65" s="195"/>
      <c r="L65" s="195"/>
      <c r="M65" s="195"/>
      <c r="N65" s="195"/>
      <c r="O65" s="195"/>
      <c r="P65" s="195"/>
      <c r="Q65" s="195"/>
      <c r="R65" s="195"/>
      <c r="S65" s="195"/>
      <c r="T65" s="195"/>
      <c r="U65" s="195"/>
      <c r="V65" s="216"/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/>
      <c r="AH65" s="195"/>
    </row>
    <row r="66" spans="1:34" x14ac:dyDescent="0.2">
      <c r="A66" s="195"/>
      <c r="B66" s="195"/>
      <c r="C66" s="195"/>
      <c r="D66" s="195"/>
      <c r="E66" s="195"/>
      <c r="F66" s="195"/>
      <c r="G66" s="195"/>
      <c r="H66" s="195"/>
      <c r="I66" s="195"/>
      <c r="J66" s="195"/>
      <c r="K66" s="195"/>
      <c r="L66" s="195"/>
      <c r="M66" s="195"/>
      <c r="N66" s="195"/>
      <c r="O66" s="195"/>
      <c r="P66" s="195"/>
      <c r="Q66" s="195"/>
      <c r="R66" s="195"/>
      <c r="S66" s="195"/>
      <c r="T66" s="195"/>
      <c r="U66" s="195"/>
      <c r="V66" s="216"/>
      <c r="W66" s="195"/>
      <c r="X66" s="195"/>
      <c r="Y66" s="195"/>
      <c r="Z66" s="195"/>
      <c r="AA66" s="195"/>
      <c r="AB66" s="195"/>
      <c r="AC66" s="195"/>
      <c r="AD66" s="195"/>
      <c r="AE66" s="195"/>
      <c r="AF66" s="195"/>
      <c r="AG66" s="195"/>
      <c r="AH66" s="195"/>
    </row>
    <row r="67" spans="1:34" x14ac:dyDescent="0.2">
      <c r="A67" s="195"/>
      <c r="B67" s="195"/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  <c r="O67" s="195"/>
      <c r="P67" s="195"/>
      <c r="Q67" s="195"/>
      <c r="R67" s="195"/>
      <c r="S67" s="195"/>
      <c r="T67" s="195"/>
      <c r="U67" s="195"/>
      <c r="V67" s="216"/>
      <c r="W67" s="195"/>
      <c r="X67" s="195"/>
      <c r="Y67" s="195"/>
      <c r="Z67" s="195"/>
      <c r="AA67" s="195"/>
      <c r="AB67" s="195"/>
      <c r="AC67" s="195"/>
      <c r="AD67" s="195"/>
      <c r="AE67" s="195"/>
      <c r="AF67" s="195"/>
      <c r="AG67" s="195"/>
      <c r="AH67" s="195"/>
    </row>
    <row r="68" spans="1:34" x14ac:dyDescent="0.2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216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</row>
    <row r="69" spans="1:34" x14ac:dyDescent="0.2">
      <c r="A69" s="195"/>
      <c r="B69" s="195"/>
      <c r="C69" s="195"/>
      <c r="D69" s="195"/>
      <c r="E69" s="195"/>
      <c r="F69" s="195"/>
      <c r="G69" s="195"/>
      <c r="H69" s="195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216"/>
      <c r="W69" s="195"/>
      <c r="X69" s="195"/>
      <c r="Y69" s="195"/>
      <c r="Z69" s="195"/>
      <c r="AA69" s="195"/>
      <c r="AB69" s="195"/>
      <c r="AC69" s="195"/>
      <c r="AD69" s="195"/>
      <c r="AE69" s="195"/>
      <c r="AF69" s="195"/>
      <c r="AG69" s="195"/>
      <c r="AH69" s="195"/>
    </row>
    <row r="70" spans="1:34" x14ac:dyDescent="0.2">
      <c r="A70" s="195"/>
      <c r="B70" s="195"/>
      <c r="C70" s="195"/>
      <c r="D70" s="195"/>
      <c r="E70" s="195"/>
      <c r="F70" s="195"/>
      <c r="G70" s="195"/>
      <c r="H70" s="195"/>
      <c r="I70" s="195"/>
      <c r="J70" s="195"/>
      <c r="K70" s="195"/>
      <c r="L70" s="195"/>
      <c r="M70" s="195"/>
      <c r="N70" s="195"/>
      <c r="O70" s="195"/>
      <c r="P70" s="195"/>
      <c r="Q70" s="195"/>
      <c r="R70" s="195"/>
      <c r="S70" s="195"/>
      <c r="T70" s="195"/>
      <c r="U70" s="195"/>
      <c r="V70" s="216"/>
      <c r="W70" s="195"/>
      <c r="X70" s="195"/>
      <c r="Y70" s="195"/>
      <c r="Z70" s="195"/>
      <c r="AA70" s="195"/>
      <c r="AB70" s="195"/>
      <c r="AC70" s="195"/>
      <c r="AD70" s="195"/>
      <c r="AE70" s="195"/>
      <c r="AF70" s="195"/>
      <c r="AG70" s="195"/>
      <c r="AH70" s="195"/>
    </row>
    <row r="71" spans="1:34" x14ac:dyDescent="0.2">
      <c r="A71" s="195"/>
      <c r="B71" s="195"/>
      <c r="C71" s="195"/>
      <c r="D71" s="195"/>
      <c r="E71" s="195"/>
      <c r="F71" s="195"/>
      <c r="G71" s="195"/>
      <c r="H71" s="195"/>
      <c r="I71" s="195"/>
      <c r="J71" s="195"/>
      <c r="K71" s="195"/>
      <c r="L71" s="195"/>
      <c r="M71" s="195"/>
      <c r="N71" s="195"/>
      <c r="O71" s="195"/>
      <c r="P71" s="195"/>
      <c r="Q71" s="195"/>
      <c r="R71" s="195"/>
      <c r="S71" s="195"/>
      <c r="T71" s="195"/>
      <c r="U71" s="195"/>
      <c r="V71" s="216"/>
      <c r="W71" s="195"/>
      <c r="X71" s="195"/>
      <c r="Y71" s="195"/>
      <c r="Z71" s="195"/>
      <c r="AA71" s="195"/>
      <c r="AB71" s="195"/>
      <c r="AC71" s="195"/>
      <c r="AD71" s="195"/>
      <c r="AE71" s="195"/>
      <c r="AF71" s="195"/>
      <c r="AG71" s="195"/>
      <c r="AH71" s="195"/>
    </row>
    <row r="72" spans="1:34" x14ac:dyDescent="0.2">
      <c r="A72" s="195"/>
      <c r="B72" s="195"/>
      <c r="C72" s="195"/>
      <c r="D72" s="195"/>
      <c r="E72" s="195"/>
      <c r="F72" s="195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195"/>
      <c r="R72" s="195"/>
      <c r="S72" s="195"/>
      <c r="T72" s="195"/>
      <c r="U72" s="195"/>
      <c r="V72" s="216"/>
      <c r="W72" s="195"/>
      <c r="X72" s="195"/>
      <c r="Y72" s="195"/>
      <c r="Z72" s="195"/>
      <c r="AA72" s="195"/>
      <c r="AB72" s="195"/>
      <c r="AC72" s="195"/>
      <c r="AD72" s="195"/>
      <c r="AE72" s="195"/>
      <c r="AF72" s="195"/>
      <c r="AG72" s="195"/>
      <c r="AH72" s="195"/>
    </row>
    <row r="73" spans="1:34" x14ac:dyDescent="0.2">
      <c r="A73" s="195"/>
      <c r="B73" s="195"/>
      <c r="C73" s="195"/>
      <c r="D73" s="195"/>
      <c r="E73" s="195"/>
      <c r="F73" s="195"/>
      <c r="G73" s="195"/>
      <c r="H73" s="195"/>
      <c r="I73" s="195"/>
      <c r="J73" s="195"/>
      <c r="K73" s="195"/>
      <c r="L73" s="195"/>
      <c r="M73" s="195"/>
      <c r="N73" s="195"/>
      <c r="O73" s="195"/>
      <c r="P73" s="195"/>
      <c r="Q73" s="195"/>
      <c r="R73" s="195"/>
      <c r="S73" s="195"/>
      <c r="T73" s="195"/>
      <c r="U73" s="195"/>
      <c r="V73" s="216"/>
      <c r="W73" s="195"/>
      <c r="X73" s="195"/>
      <c r="Y73" s="195"/>
      <c r="Z73" s="195"/>
      <c r="AA73" s="195"/>
      <c r="AB73" s="195"/>
      <c r="AC73" s="195"/>
      <c r="AD73" s="195"/>
      <c r="AE73" s="195"/>
      <c r="AF73" s="195"/>
      <c r="AG73" s="195"/>
      <c r="AH73" s="195"/>
    </row>
    <row r="74" spans="1:34" x14ac:dyDescent="0.2">
      <c r="A74" s="195"/>
      <c r="B74" s="195"/>
      <c r="C74" s="195"/>
      <c r="D74" s="195"/>
      <c r="E74" s="195"/>
      <c r="F74" s="195"/>
      <c r="G74" s="195"/>
      <c r="H74" s="195"/>
      <c r="I74" s="195"/>
      <c r="J74" s="195"/>
      <c r="K74" s="195"/>
      <c r="L74" s="195"/>
      <c r="M74" s="195"/>
      <c r="N74" s="195"/>
      <c r="O74" s="195"/>
      <c r="P74" s="195"/>
      <c r="Q74" s="195"/>
      <c r="R74" s="195"/>
      <c r="S74" s="195"/>
      <c r="T74" s="195"/>
      <c r="U74" s="195"/>
      <c r="V74" s="216"/>
      <c r="W74" s="195"/>
      <c r="X74" s="195"/>
      <c r="Y74" s="195"/>
      <c r="Z74" s="195"/>
      <c r="AA74" s="195"/>
      <c r="AB74" s="195"/>
      <c r="AC74" s="195"/>
      <c r="AD74" s="195"/>
      <c r="AE74" s="195"/>
      <c r="AF74" s="195"/>
      <c r="AG74" s="195"/>
      <c r="AH74" s="195"/>
    </row>
    <row r="75" spans="1:34" x14ac:dyDescent="0.2">
      <c r="A75" s="195"/>
      <c r="B75" s="195"/>
      <c r="C75" s="195"/>
      <c r="D75" s="195"/>
      <c r="E75" s="195"/>
      <c r="F75" s="195"/>
      <c r="G75" s="195"/>
      <c r="H75" s="195"/>
      <c r="I75" s="195"/>
      <c r="J75" s="195"/>
      <c r="K75" s="195"/>
      <c r="L75" s="195"/>
      <c r="M75" s="195"/>
      <c r="N75" s="195"/>
      <c r="O75" s="195"/>
      <c r="P75" s="195"/>
      <c r="Q75" s="195"/>
      <c r="R75" s="195"/>
      <c r="S75" s="195"/>
      <c r="T75" s="195"/>
      <c r="U75" s="195"/>
      <c r="V75" s="216"/>
      <c r="W75" s="195"/>
      <c r="X75" s="195"/>
      <c r="Y75" s="195"/>
      <c r="Z75" s="195"/>
      <c r="AA75" s="195"/>
      <c r="AB75" s="195"/>
      <c r="AC75" s="195"/>
      <c r="AD75" s="195"/>
      <c r="AE75" s="195"/>
      <c r="AF75" s="195"/>
      <c r="AG75" s="195"/>
      <c r="AH75" s="195"/>
    </row>
    <row r="76" spans="1:34" x14ac:dyDescent="0.2">
      <c r="A76" s="195"/>
      <c r="B76" s="195"/>
      <c r="C76" s="195"/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195"/>
      <c r="S76" s="195"/>
      <c r="T76" s="195"/>
      <c r="U76" s="195"/>
      <c r="V76" s="216"/>
      <c r="W76" s="195"/>
      <c r="X76" s="195"/>
      <c r="Y76" s="195"/>
      <c r="Z76" s="195"/>
      <c r="AA76" s="195"/>
      <c r="AB76" s="195"/>
      <c r="AC76" s="195"/>
      <c r="AD76" s="195"/>
      <c r="AE76" s="195"/>
      <c r="AF76" s="195"/>
      <c r="AG76" s="195"/>
      <c r="AH76" s="195"/>
    </row>
    <row r="77" spans="1:34" x14ac:dyDescent="0.2">
      <c r="A77" s="195"/>
      <c r="B77" s="195"/>
      <c r="C77" s="195"/>
      <c r="D77" s="195"/>
      <c r="E77" s="195"/>
      <c r="F77" s="195"/>
      <c r="G77" s="195"/>
      <c r="H77" s="195"/>
      <c r="I77" s="195"/>
      <c r="J77" s="195"/>
      <c r="K77" s="195"/>
      <c r="L77" s="195"/>
      <c r="M77" s="195"/>
      <c r="N77" s="195"/>
      <c r="O77" s="195"/>
      <c r="P77" s="195"/>
      <c r="Q77" s="195"/>
      <c r="R77" s="195"/>
      <c r="S77" s="195"/>
      <c r="T77" s="195"/>
      <c r="U77" s="195"/>
      <c r="V77" s="216"/>
      <c r="W77" s="195"/>
      <c r="X77" s="195"/>
      <c r="Y77" s="195"/>
      <c r="Z77" s="195"/>
      <c r="AA77" s="195"/>
      <c r="AB77" s="195"/>
      <c r="AC77" s="195"/>
      <c r="AD77" s="195"/>
      <c r="AE77" s="195"/>
      <c r="AF77" s="195"/>
      <c r="AG77" s="195"/>
      <c r="AH77" s="195"/>
    </row>
    <row r="78" spans="1:34" x14ac:dyDescent="0.2">
      <c r="A78" s="195"/>
      <c r="B78" s="195"/>
      <c r="C78" s="195"/>
      <c r="D78" s="195"/>
      <c r="E78" s="195"/>
      <c r="F78" s="195"/>
      <c r="G78" s="195"/>
      <c r="H78" s="195"/>
      <c r="I78" s="195"/>
      <c r="J78" s="195"/>
      <c r="K78" s="195"/>
      <c r="L78" s="195"/>
      <c r="M78" s="195"/>
      <c r="N78" s="195"/>
      <c r="O78" s="195"/>
      <c r="P78" s="195"/>
      <c r="Q78" s="195"/>
      <c r="R78" s="195"/>
      <c r="S78" s="195"/>
      <c r="T78" s="195"/>
      <c r="U78" s="195"/>
      <c r="V78" s="216"/>
      <c r="W78" s="195"/>
      <c r="X78" s="195"/>
      <c r="Y78" s="195"/>
      <c r="Z78" s="195"/>
      <c r="AA78" s="195"/>
      <c r="AB78" s="195"/>
      <c r="AC78" s="195"/>
      <c r="AD78" s="195"/>
      <c r="AE78" s="195"/>
      <c r="AF78" s="195"/>
      <c r="AG78" s="195"/>
      <c r="AH78" s="195"/>
    </row>
    <row r="79" spans="1:34" x14ac:dyDescent="0.2">
      <c r="A79" s="195"/>
      <c r="B79" s="195"/>
      <c r="C79" s="195"/>
      <c r="D79" s="195"/>
      <c r="E79" s="195"/>
      <c r="F79" s="195"/>
      <c r="G79" s="195"/>
      <c r="H79" s="195"/>
      <c r="I79" s="195"/>
      <c r="J79" s="195"/>
      <c r="K79" s="195"/>
      <c r="L79" s="195"/>
      <c r="M79" s="195"/>
      <c r="N79" s="195"/>
      <c r="O79" s="195"/>
      <c r="P79" s="195"/>
      <c r="Q79" s="195"/>
      <c r="R79" s="195"/>
      <c r="S79" s="195"/>
      <c r="T79" s="195"/>
      <c r="U79" s="195"/>
      <c r="V79" s="216"/>
      <c r="W79" s="195"/>
      <c r="X79" s="195"/>
      <c r="Y79" s="195"/>
      <c r="Z79" s="195"/>
      <c r="AA79" s="195"/>
      <c r="AB79" s="195"/>
      <c r="AC79" s="195"/>
      <c r="AD79" s="195"/>
      <c r="AE79" s="195"/>
      <c r="AF79" s="195"/>
      <c r="AG79" s="195"/>
      <c r="AH79" s="195"/>
    </row>
    <row r="80" spans="1:34" x14ac:dyDescent="0.2">
      <c r="A80" s="195"/>
      <c r="B80" s="195"/>
      <c r="C80" s="195"/>
      <c r="D80" s="195"/>
      <c r="E80" s="195"/>
      <c r="F80" s="195"/>
      <c r="G80" s="195"/>
      <c r="H80" s="195"/>
      <c r="I80" s="195"/>
      <c r="J80" s="195"/>
      <c r="K80" s="195"/>
      <c r="L80" s="195"/>
      <c r="M80" s="195"/>
      <c r="N80" s="195"/>
      <c r="O80" s="195"/>
      <c r="P80" s="195"/>
      <c r="Q80" s="195"/>
      <c r="R80" s="195"/>
      <c r="S80" s="195"/>
      <c r="T80" s="195"/>
      <c r="U80" s="195"/>
      <c r="V80" s="216"/>
      <c r="W80" s="195"/>
      <c r="X80" s="195"/>
      <c r="Y80" s="195"/>
      <c r="Z80" s="195"/>
      <c r="AA80" s="195"/>
      <c r="AB80" s="195"/>
      <c r="AC80" s="195"/>
      <c r="AD80" s="195"/>
      <c r="AE80" s="195"/>
      <c r="AF80" s="195"/>
      <c r="AG80" s="195"/>
      <c r="AH80" s="195"/>
    </row>
    <row r="81" spans="1:34" x14ac:dyDescent="0.2">
      <c r="A81" s="195"/>
      <c r="B81" s="195"/>
      <c r="C81" s="195"/>
      <c r="D81" s="195"/>
      <c r="E81" s="195"/>
      <c r="F81" s="195"/>
      <c r="G81" s="195"/>
      <c r="H81" s="195"/>
      <c r="I81" s="195"/>
      <c r="J81" s="195"/>
      <c r="K81" s="195"/>
      <c r="L81" s="195"/>
      <c r="M81" s="195"/>
      <c r="N81" s="195"/>
      <c r="O81" s="195"/>
      <c r="P81" s="195"/>
      <c r="Q81" s="195"/>
      <c r="R81" s="195"/>
      <c r="S81" s="195"/>
      <c r="T81" s="195"/>
      <c r="U81" s="195"/>
      <c r="V81" s="216"/>
      <c r="W81" s="195"/>
      <c r="X81" s="195"/>
      <c r="Y81" s="195"/>
      <c r="Z81" s="195"/>
      <c r="AA81" s="195"/>
      <c r="AB81" s="195"/>
      <c r="AC81" s="195"/>
      <c r="AD81" s="195"/>
      <c r="AE81" s="195"/>
      <c r="AF81" s="195"/>
      <c r="AG81" s="195"/>
      <c r="AH81" s="195"/>
    </row>
    <row r="82" spans="1:34" x14ac:dyDescent="0.2">
      <c r="A82" s="195"/>
      <c r="B82" s="195"/>
      <c r="C82" s="195"/>
      <c r="D82" s="195"/>
      <c r="E82" s="195"/>
      <c r="F82" s="195"/>
      <c r="G82" s="195"/>
      <c r="H82" s="195"/>
      <c r="I82" s="195"/>
      <c r="J82" s="195"/>
      <c r="K82" s="195"/>
      <c r="L82" s="195"/>
      <c r="M82" s="195"/>
      <c r="N82" s="195"/>
      <c r="O82" s="195"/>
      <c r="P82" s="195"/>
      <c r="Q82" s="195"/>
      <c r="R82" s="195"/>
      <c r="S82" s="195"/>
      <c r="T82" s="195"/>
      <c r="U82" s="195"/>
      <c r="V82" s="216"/>
      <c r="W82" s="195"/>
      <c r="X82" s="195"/>
      <c r="Y82" s="195"/>
      <c r="Z82" s="195"/>
      <c r="AA82" s="195"/>
      <c r="AB82" s="195"/>
      <c r="AC82" s="195"/>
      <c r="AD82" s="195"/>
      <c r="AE82" s="195"/>
      <c r="AF82" s="195"/>
      <c r="AG82" s="195"/>
      <c r="AH82" s="195"/>
    </row>
    <row r="83" spans="1:34" x14ac:dyDescent="0.2">
      <c r="A83" s="195"/>
      <c r="B83" s="195"/>
      <c r="C83" s="195"/>
      <c r="D83" s="195"/>
      <c r="E83" s="195"/>
      <c r="F83" s="195"/>
      <c r="G83" s="195"/>
      <c r="H83" s="195"/>
      <c r="I83" s="195"/>
      <c r="J83" s="195"/>
      <c r="K83" s="195"/>
      <c r="L83" s="195"/>
      <c r="M83" s="195"/>
      <c r="N83" s="195"/>
      <c r="O83" s="195"/>
      <c r="P83" s="195"/>
      <c r="Q83" s="195"/>
      <c r="R83" s="195"/>
      <c r="S83" s="195"/>
      <c r="T83" s="195"/>
      <c r="U83" s="195"/>
      <c r="V83" s="216"/>
      <c r="W83" s="195"/>
      <c r="X83" s="195"/>
      <c r="Y83" s="195"/>
      <c r="Z83" s="195"/>
      <c r="AA83" s="195"/>
      <c r="AB83" s="195"/>
      <c r="AC83" s="195"/>
      <c r="AD83" s="195"/>
      <c r="AE83" s="195"/>
      <c r="AF83" s="195"/>
      <c r="AG83" s="195"/>
      <c r="AH83" s="195"/>
    </row>
    <row r="84" spans="1:34" x14ac:dyDescent="0.2">
      <c r="A84" s="195"/>
      <c r="B84" s="195"/>
      <c r="C84" s="195"/>
      <c r="D84" s="195"/>
      <c r="E84" s="195"/>
      <c r="F84" s="195"/>
      <c r="G84" s="195"/>
      <c r="H84" s="195"/>
      <c r="I84" s="195"/>
      <c r="J84" s="195"/>
      <c r="K84" s="195"/>
      <c r="L84" s="195"/>
      <c r="M84" s="195"/>
      <c r="N84" s="195"/>
      <c r="O84" s="195"/>
      <c r="P84" s="195"/>
      <c r="Q84" s="195"/>
      <c r="R84" s="195"/>
      <c r="S84" s="195"/>
      <c r="T84" s="195"/>
      <c r="U84" s="195"/>
      <c r="V84" s="216"/>
      <c r="W84" s="195"/>
      <c r="X84" s="195"/>
      <c r="Y84" s="195"/>
      <c r="Z84" s="195"/>
      <c r="AA84" s="195"/>
      <c r="AB84" s="195"/>
      <c r="AC84" s="195"/>
      <c r="AD84" s="195"/>
      <c r="AE84" s="195"/>
      <c r="AF84" s="195"/>
      <c r="AG84" s="195"/>
      <c r="AH84" s="195"/>
    </row>
    <row r="85" spans="1:34" x14ac:dyDescent="0.2">
      <c r="A85" s="195"/>
      <c r="B85" s="195"/>
      <c r="C85" s="195"/>
      <c r="D85" s="195"/>
      <c r="E85" s="195"/>
      <c r="F85" s="195"/>
      <c r="G85" s="195"/>
      <c r="H85" s="195"/>
      <c r="I85" s="195"/>
      <c r="J85" s="195"/>
      <c r="K85" s="195"/>
      <c r="L85" s="195"/>
      <c r="M85" s="195"/>
      <c r="N85" s="195"/>
      <c r="O85" s="195"/>
      <c r="P85" s="195"/>
      <c r="Q85" s="195"/>
      <c r="R85" s="195"/>
      <c r="S85" s="195"/>
      <c r="T85" s="195"/>
      <c r="U85" s="195"/>
      <c r="V85" s="216"/>
      <c r="W85" s="195"/>
      <c r="X85" s="195"/>
      <c r="Y85" s="195"/>
      <c r="Z85" s="195"/>
      <c r="AA85" s="195"/>
      <c r="AB85" s="195"/>
      <c r="AC85" s="195"/>
      <c r="AD85" s="195"/>
      <c r="AE85" s="195"/>
      <c r="AF85" s="195"/>
      <c r="AG85" s="195"/>
      <c r="AH85" s="195"/>
    </row>
    <row r="86" spans="1:34" x14ac:dyDescent="0.2">
      <c r="A86" s="195"/>
      <c r="B86" s="195"/>
      <c r="C86" s="195"/>
      <c r="D86" s="195"/>
      <c r="E86" s="195"/>
      <c r="F86" s="195"/>
      <c r="G86" s="195"/>
      <c r="H86" s="195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216"/>
      <c r="W86" s="195"/>
      <c r="X86" s="195"/>
      <c r="Y86" s="195"/>
      <c r="Z86" s="195"/>
      <c r="AA86" s="195"/>
      <c r="AB86" s="195"/>
      <c r="AC86" s="195"/>
      <c r="AD86" s="195"/>
      <c r="AE86" s="195"/>
      <c r="AF86" s="195"/>
      <c r="AG86" s="195"/>
      <c r="AH86" s="195"/>
    </row>
    <row r="87" spans="1:34" x14ac:dyDescent="0.2">
      <c r="A87" s="195"/>
      <c r="B87" s="195"/>
      <c r="C87" s="195"/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216"/>
      <c r="W87" s="195"/>
      <c r="X87" s="195"/>
      <c r="Y87" s="195"/>
      <c r="Z87" s="195"/>
      <c r="AA87" s="195"/>
      <c r="AB87" s="195"/>
      <c r="AC87" s="195"/>
      <c r="AD87" s="195"/>
      <c r="AE87" s="195"/>
      <c r="AF87" s="195"/>
      <c r="AG87" s="195"/>
      <c r="AH87" s="195"/>
    </row>
    <row r="88" spans="1:34" x14ac:dyDescent="0.2">
      <c r="A88" s="195"/>
      <c r="B88" s="195"/>
      <c r="C88" s="195"/>
      <c r="D88" s="195"/>
      <c r="E88" s="195"/>
      <c r="F88" s="195"/>
      <c r="G88" s="195"/>
      <c r="H88" s="195"/>
      <c r="I88" s="195"/>
      <c r="J88" s="195"/>
      <c r="K88" s="195"/>
      <c r="L88" s="195"/>
      <c r="M88" s="195"/>
      <c r="N88" s="195"/>
      <c r="O88" s="195"/>
      <c r="P88" s="195"/>
      <c r="Q88" s="195"/>
      <c r="R88" s="195"/>
      <c r="S88" s="195"/>
      <c r="T88" s="195"/>
      <c r="U88" s="195"/>
      <c r="V88" s="216"/>
      <c r="W88" s="195"/>
      <c r="X88" s="195"/>
      <c r="Y88" s="195"/>
      <c r="Z88" s="195"/>
      <c r="AA88" s="195"/>
      <c r="AB88" s="195"/>
      <c r="AC88" s="195"/>
      <c r="AD88" s="195"/>
      <c r="AE88" s="195"/>
      <c r="AF88" s="195"/>
      <c r="AG88" s="195"/>
      <c r="AH88" s="195"/>
    </row>
    <row r="89" spans="1:34" x14ac:dyDescent="0.2">
      <c r="A89" s="195"/>
      <c r="B89" s="195"/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  <c r="O89" s="195"/>
      <c r="P89" s="195"/>
      <c r="Q89" s="195"/>
      <c r="R89" s="195"/>
      <c r="S89" s="195"/>
      <c r="T89" s="195"/>
      <c r="U89" s="195"/>
      <c r="V89" s="216"/>
      <c r="W89" s="195"/>
      <c r="X89" s="195"/>
      <c r="Y89" s="195"/>
      <c r="Z89" s="195"/>
      <c r="AA89" s="195"/>
      <c r="AB89" s="195"/>
      <c r="AC89" s="195"/>
      <c r="AD89" s="195"/>
      <c r="AE89" s="195"/>
      <c r="AF89" s="195"/>
      <c r="AG89" s="195"/>
      <c r="AH89" s="195"/>
    </row>
    <row r="90" spans="1:34" x14ac:dyDescent="0.2">
      <c r="A90" s="195"/>
      <c r="B90" s="195"/>
      <c r="C90" s="195"/>
      <c r="D90" s="195"/>
      <c r="E90" s="195"/>
      <c r="F90" s="195"/>
      <c r="G90" s="195"/>
      <c r="H90" s="195"/>
      <c r="I90" s="195"/>
      <c r="J90" s="195"/>
      <c r="K90" s="195"/>
      <c r="L90" s="195"/>
      <c r="M90" s="195"/>
      <c r="N90" s="195"/>
      <c r="O90" s="195"/>
      <c r="P90" s="195"/>
      <c r="Q90" s="195"/>
      <c r="R90" s="195"/>
      <c r="S90" s="195"/>
      <c r="T90" s="195"/>
      <c r="U90" s="195"/>
      <c r="V90" s="216"/>
      <c r="W90" s="195"/>
      <c r="X90" s="195"/>
      <c r="Y90" s="195"/>
      <c r="Z90" s="195"/>
      <c r="AA90" s="195"/>
      <c r="AB90" s="195"/>
      <c r="AC90" s="195"/>
      <c r="AD90" s="195"/>
      <c r="AE90" s="195"/>
      <c r="AF90" s="195"/>
      <c r="AG90" s="195"/>
      <c r="AH90" s="195"/>
    </row>
    <row r="91" spans="1:34" x14ac:dyDescent="0.2">
      <c r="A91" s="195"/>
      <c r="B91" s="195"/>
      <c r="C91" s="195"/>
      <c r="D91" s="195"/>
      <c r="E91" s="195"/>
      <c r="F91" s="195"/>
      <c r="G91" s="195"/>
      <c r="H91" s="195"/>
      <c r="I91" s="195"/>
      <c r="J91" s="195"/>
      <c r="K91" s="195"/>
      <c r="L91" s="195"/>
      <c r="M91" s="195"/>
      <c r="N91" s="195"/>
      <c r="O91" s="195"/>
      <c r="P91" s="195"/>
      <c r="Q91" s="195"/>
      <c r="R91" s="195"/>
      <c r="S91" s="195"/>
      <c r="T91" s="195"/>
      <c r="U91" s="195"/>
      <c r="V91" s="216"/>
      <c r="W91" s="195"/>
      <c r="X91" s="195"/>
      <c r="Y91" s="195"/>
      <c r="Z91" s="195"/>
      <c r="AA91" s="195"/>
      <c r="AB91" s="195"/>
      <c r="AC91" s="195"/>
      <c r="AD91" s="195"/>
      <c r="AE91" s="195"/>
      <c r="AF91" s="195"/>
      <c r="AG91" s="195"/>
      <c r="AH91" s="195"/>
    </row>
    <row r="92" spans="1:34" x14ac:dyDescent="0.2">
      <c r="A92" s="195"/>
      <c r="B92" s="195"/>
      <c r="C92" s="195"/>
      <c r="D92" s="195"/>
      <c r="E92" s="195"/>
      <c r="F92" s="195"/>
      <c r="G92" s="195"/>
      <c r="H92" s="195"/>
      <c r="I92" s="195"/>
      <c r="J92" s="195"/>
      <c r="K92" s="195"/>
      <c r="L92" s="195"/>
      <c r="M92" s="195"/>
      <c r="N92" s="195"/>
      <c r="O92" s="195"/>
      <c r="P92" s="195"/>
      <c r="Q92" s="195"/>
      <c r="R92" s="195"/>
      <c r="S92" s="195"/>
      <c r="T92" s="195"/>
      <c r="U92" s="195"/>
      <c r="V92" s="216"/>
      <c r="W92" s="195"/>
      <c r="X92" s="195"/>
      <c r="Y92" s="195"/>
      <c r="Z92" s="195"/>
      <c r="AA92" s="195"/>
      <c r="AB92" s="195"/>
      <c r="AC92" s="195"/>
      <c r="AD92" s="195"/>
      <c r="AE92" s="195"/>
      <c r="AF92" s="195"/>
      <c r="AG92" s="195"/>
      <c r="AH92" s="195"/>
    </row>
    <row r="93" spans="1:34" x14ac:dyDescent="0.2">
      <c r="A93" s="195"/>
      <c r="B93" s="195"/>
      <c r="C93" s="195"/>
      <c r="D93" s="195"/>
      <c r="E93" s="195"/>
      <c r="F93" s="195"/>
      <c r="G93" s="195"/>
      <c r="H93" s="195"/>
      <c r="I93" s="195"/>
      <c r="J93" s="195"/>
      <c r="K93" s="195"/>
      <c r="L93" s="195"/>
      <c r="M93" s="195"/>
      <c r="N93" s="195"/>
      <c r="O93" s="195"/>
      <c r="P93" s="195"/>
      <c r="Q93" s="195"/>
      <c r="R93" s="195"/>
      <c r="S93" s="195"/>
      <c r="T93" s="195"/>
      <c r="U93" s="195"/>
      <c r="V93" s="216"/>
      <c r="W93" s="195"/>
      <c r="X93" s="195"/>
      <c r="Y93" s="195"/>
      <c r="Z93" s="195"/>
      <c r="AA93" s="195"/>
      <c r="AB93" s="195"/>
      <c r="AC93" s="195"/>
      <c r="AD93" s="195"/>
      <c r="AE93" s="195"/>
      <c r="AF93" s="195"/>
      <c r="AG93" s="195"/>
      <c r="AH93" s="195"/>
    </row>
    <row r="94" spans="1:34" x14ac:dyDescent="0.2">
      <c r="A94" s="195"/>
      <c r="B94" s="195"/>
      <c r="C94" s="195"/>
      <c r="D94" s="195"/>
      <c r="E94" s="195"/>
      <c r="F94" s="195"/>
      <c r="G94" s="195"/>
      <c r="H94" s="195"/>
      <c r="I94" s="195"/>
      <c r="J94" s="195"/>
      <c r="K94" s="195"/>
      <c r="L94" s="195"/>
      <c r="M94" s="195"/>
      <c r="N94" s="195"/>
      <c r="O94" s="195"/>
      <c r="P94" s="195"/>
      <c r="Q94" s="195"/>
      <c r="R94" s="195"/>
      <c r="S94" s="195"/>
      <c r="T94" s="195"/>
      <c r="U94" s="195"/>
      <c r="V94" s="216"/>
      <c r="W94" s="195"/>
      <c r="X94" s="195"/>
      <c r="Y94" s="195"/>
      <c r="Z94" s="195"/>
      <c r="AA94" s="195"/>
      <c r="AB94" s="195"/>
      <c r="AC94" s="195"/>
      <c r="AD94" s="195"/>
      <c r="AE94" s="195"/>
      <c r="AF94" s="195"/>
      <c r="AG94" s="195"/>
      <c r="AH94" s="195"/>
    </row>
    <row r="95" spans="1:34" x14ac:dyDescent="0.2">
      <c r="A95" s="195"/>
      <c r="B95" s="195"/>
      <c r="C95" s="195"/>
      <c r="D95" s="195"/>
      <c r="E95" s="195"/>
      <c r="F95" s="195"/>
      <c r="G95" s="195"/>
      <c r="H95" s="195"/>
      <c r="I95" s="195"/>
      <c r="J95" s="195"/>
      <c r="K95" s="195"/>
      <c r="L95" s="195"/>
      <c r="M95" s="195"/>
      <c r="N95" s="195"/>
      <c r="O95" s="195"/>
      <c r="P95" s="195"/>
      <c r="Q95" s="195"/>
      <c r="R95" s="195"/>
      <c r="S95" s="195"/>
      <c r="T95" s="195"/>
      <c r="U95" s="195"/>
      <c r="V95" s="216"/>
      <c r="W95" s="195"/>
      <c r="X95" s="195"/>
      <c r="Y95" s="195"/>
      <c r="Z95" s="195"/>
      <c r="AA95" s="195"/>
      <c r="AB95" s="195"/>
      <c r="AC95" s="195"/>
      <c r="AD95" s="195"/>
      <c r="AE95" s="195"/>
      <c r="AF95" s="195"/>
      <c r="AG95" s="195"/>
      <c r="AH95" s="195"/>
    </row>
    <row r="96" spans="1:34" x14ac:dyDescent="0.2">
      <c r="A96" s="195"/>
      <c r="B96" s="195"/>
      <c r="C96" s="195"/>
      <c r="D96" s="195"/>
      <c r="E96" s="195"/>
      <c r="F96" s="195"/>
      <c r="G96" s="195"/>
      <c r="H96" s="195"/>
      <c r="I96" s="195"/>
      <c r="J96" s="195"/>
      <c r="K96" s="195"/>
      <c r="L96" s="195"/>
      <c r="M96" s="195"/>
      <c r="N96" s="195"/>
      <c r="O96" s="195"/>
      <c r="P96" s="195"/>
      <c r="Q96" s="195"/>
      <c r="R96" s="195"/>
      <c r="S96" s="195"/>
      <c r="T96" s="195"/>
      <c r="U96" s="195"/>
      <c r="V96" s="216"/>
      <c r="W96" s="195"/>
      <c r="X96" s="195"/>
      <c r="Y96" s="195"/>
      <c r="Z96" s="195"/>
      <c r="AA96" s="195"/>
      <c r="AB96" s="195"/>
      <c r="AC96" s="195"/>
      <c r="AD96" s="195"/>
      <c r="AE96" s="195"/>
      <c r="AF96" s="195"/>
      <c r="AG96" s="195"/>
      <c r="AH96" s="195"/>
    </row>
    <row r="97" spans="1:34" x14ac:dyDescent="0.2">
      <c r="A97" s="195"/>
      <c r="B97" s="195"/>
      <c r="C97" s="195"/>
      <c r="D97" s="195"/>
      <c r="E97" s="195"/>
      <c r="F97" s="195"/>
      <c r="G97" s="195"/>
      <c r="H97" s="195"/>
      <c r="I97" s="195"/>
      <c r="J97" s="195"/>
      <c r="K97" s="195"/>
      <c r="L97" s="195"/>
      <c r="M97" s="195"/>
      <c r="N97" s="195"/>
      <c r="O97" s="195"/>
      <c r="P97" s="195"/>
      <c r="Q97" s="195"/>
      <c r="R97" s="195"/>
      <c r="S97" s="195"/>
      <c r="T97" s="195"/>
      <c r="U97" s="195"/>
      <c r="V97" s="216"/>
      <c r="W97" s="195"/>
      <c r="X97" s="195"/>
      <c r="Y97" s="195"/>
      <c r="Z97" s="195"/>
      <c r="AA97" s="195"/>
      <c r="AB97" s="195"/>
      <c r="AC97" s="195"/>
      <c r="AD97" s="195"/>
      <c r="AE97" s="195"/>
      <c r="AF97" s="195"/>
      <c r="AG97" s="195"/>
      <c r="AH97" s="195"/>
    </row>
    <row r="98" spans="1:34" x14ac:dyDescent="0.2">
      <c r="A98" s="195"/>
      <c r="B98" s="195"/>
      <c r="C98" s="195"/>
      <c r="D98" s="195"/>
      <c r="E98" s="195"/>
      <c r="F98" s="195"/>
      <c r="G98" s="195"/>
      <c r="H98" s="195"/>
      <c r="I98" s="195"/>
      <c r="J98" s="195"/>
      <c r="K98" s="195"/>
      <c r="L98" s="195"/>
      <c r="M98" s="195"/>
      <c r="N98" s="195"/>
      <c r="O98" s="195"/>
      <c r="P98" s="195"/>
      <c r="Q98" s="195"/>
      <c r="R98" s="195"/>
      <c r="S98" s="195"/>
      <c r="T98" s="195"/>
      <c r="U98" s="195"/>
      <c r="V98" s="216"/>
      <c r="W98" s="195"/>
      <c r="X98" s="195"/>
      <c r="Y98" s="195"/>
      <c r="Z98" s="195"/>
      <c r="AA98" s="195"/>
      <c r="AB98" s="195"/>
      <c r="AC98" s="195"/>
      <c r="AD98" s="195"/>
      <c r="AE98" s="195"/>
      <c r="AF98" s="195"/>
      <c r="AG98" s="195"/>
      <c r="AH98" s="195"/>
    </row>
    <row r="99" spans="1:34" x14ac:dyDescent="0.2">
      <c r="A99" s="195"/>
      <c r="B99" s="195"/>
      <c r="C99" s="195"/>
      <c r="D99" s="195"/>
      <c r="E99" s="195"/>
      <c r="F99" s="195"/>
      <c r="G99" s="195"/>
      <c r="H99" s="195"/>
      <c r="I99" s="195"/>
      <c r="J99" s="195"/>
      <c r="K99" s="195"/>
      <c r="L99" s="195"/>
      <c r="M99" s="195"/>
      <c r="N99" s="195"/>
      <c r="O99" s="195"/>
      <c r="P99" s="195"/>
      <c r="Q99" s="195"/>
      <c r="R99" s="195"/>
      <c r="S99" s="195"/>
      <c r="T99" s="195"/>
      <c r="U99" s="195"/>
      <c r="V99" s="216"/>
      <c r="W99" s="195"/>
      <c r="X99" s="195"/>
      <c r="Y99" s="195"/>
      <c r="Z99" s="195"/>
      <c r="AA99" s="195"/>
      <c r="AB99" s="195"/>
      <c r="AC99" s="195"/>
      <c r="AD99" s="195"/>
      <c r="AE99" s="195"/>
      <c r="AF99" s="195"/>
      <c r="AG99" s="195"/>
      <c r="AH99" s="195"/>
    </row>
    <row r="100" spans="1:34" x14ac:dyDescent="0.2">
      <c r="A100" s="195"/>
      <c r="B100" s="195"/>
      <c r="C100" s="195"/>
      <c r="D100" s="195"/>
      <c r="E100" s="195"/>
      <c r="F100" s="195"/>
      <c r="G100" s="195"/>
      <c r="H100" s="195"/>
      <c r="I100" s="195"/>
      <c r="J100" s="195"/>
      <c r="K100" s="195"/>
      <c r="L100" s="195"/>
      <c r="M100" s="195"/>
      <c r="N100" s="195"/>
      <c r="O100" s="195"/>
      <c r="P100" s="195"/>
      <c r="Q100" s="195"/>
      <c r="R100" s="195"/>
      <c r="S100" s="195"/>
      <c r="T100" s="195"/>
      <c r="U100" s="195"/>
      <c r="V100" s="216"/>
      <c r="W100" s="195"/>
      <c r="X100" s="195"/>
      <c r="Y100" s="195"/>
      <c r="Z100" s="195"/>
      <c r="AA100" s="195"/>
      <c r="AB100" s="195"/>
      <c r="AC100" s="195"/>
      <c r="AD100" s="195"/>
      <c r="AE100" s="195"/>
      <c r="AF100" s="195"/>
      <c r="AG100" s="195"/>
      <c r="AH100" s="195"/>
    </row>
    <row r="101" spans="1:34" x14ac:dyDescent="0.2">
      <c r="A101" s="195"/>
      <c r="B101" s="195"/>
      <c r="C101" s="195"/>
      <c r="D101" s="195"/>
      <c r="E101" s="195"/>
      <c r="F101" s="195"/>
      <c r="G101" s="195"/>
      <c r="H101" s="195"/>
      <c r="I101" s="195"/>
      <c r="J101" s="195"/>
      <c r="K101" s="195"/>
      <c r="L101" s="195"/>
      <c r="M101" s="195"/>
      <c r="N101" s="195"/>
      <c r="O101" s="195"/>
      <c r="P101" s="195"/>
      <c r="Q101" s="195"/>
      <c r="R101" s="195"/>
      <c r="S101" s="195"/>
      <c r="T101" s="195"/>
      <c r="U101" s="195"/>
      <c r="V101" s="216"/>
      <c r="W101" s="195"/>
      <c r="X101" s="195"/>
      <c r="Y101" s="195"/>
      <c r="Z101" s="195"/>
      <c r="AA101" s="195"/>
      <c r="AB101" s="195"/>
      <c r="AC101" s="195"/>
      <c r="AD101" s="195"/>
      <c r="AE101" s="195"/>
      <c r="AF101" s="195"/>
      <c r="AG101" s="195"/>
      <c r="AH101" s="195"/>
    </row>
    <row r="102" spans="1:34" x14ac:dyDescent="0.2">
      <c r="A102" s="195"/>
      <c r="B102" s="195"/>
      <c r="C102" s="195"/>
      <c r="D102" s="195"/>
      <c r="E102" s="195"/>
      <c r="F102" s="195"/>
      <c r="G102" s="195"/>
      <c r="H102" s="195"/>
      <c r="I102" s="195"/>
      <c r="J102" s="195"/>
      <c r="K102" s="195"/>
      <c r="L102" s="195"/>
      <c r="M102" s="195"/>
      <c r="N102" s="195"/>
      <c r="O102" s="195"/>
      <c r="P102" s="195"/>
      <c r="Q102" s="195"/>
      <c r="R102" s="195"/>
      <c r="S102" s="195"/>
      <c r="T102" s="195"/>
      <c r="U102" s="195"/>
      <c r="V102" s="216"/>
      <c r="W102" s="195"/>
      <c r="X102" s="195"/>
      <c r="Y102" s="195"/>
      <c r="Z102" s="195"/>
      <c r="AA102" s="195"/>
      <c r="AB102" s="195"/>
      <c r="AC102" s="195"/>
      <c r="AD102" s="195"/>
      <c r="AE102" s="195"/>
      <c r="AF102" s="195"/>
      <c r="AG102" s="195"/>
      <c r="AH102" s="195"/>
    </row>
    <row r="103" spans="1:34" x14ac:dyDescent="0.2">
      <c r="A103" s="195"/>
      <c r="B103" s="195"/>
      <c r="C103" s="195"/>
      <c r="D103" s="195"/>
      <c r="E103" s="195"/>
      <c r="F103" s="195"/>
      <c r="G103" s="195"/>
      <c r="H103" s="195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216"/>
      <c r="W103" s="195"/>
      <c r="X103" s="195"/>
      <c r="Y103" s="195"/>
      <c r="Z103" s="195"/>
      <c r="AA103" s="195"/>
      <c r="AB103" s="195"/>
      <c r="AC103" s="195"/>
      <c r="AD103" s="195"/>
      <c r="AE103" s="195"/>
      <c r="AF103" s="195"/>
      <c r="AG103" s="195"/>
      <c r="AH103" s="195"/>
    </row>
    <row r="104" spans="1:34" x14ac:dyDescent="0.2">
      <c r="A104" s="195"/>
      <c r="B104" s="195"/>
      <c r="C104" s="195"/>
      <c r="D104" s="195"/>
      <c r="E104" s="195"/>
      <c r="F104" s="195"/>
      <c r="G104" s="195"/>
      <c r="H104" s="195"/>
      <c r="I104" s="195"/>
      <c r="J104" s="195"/>
      <c r="K104" s="195"/>
      <c r="L104" s="195"/>
      <c r="M104" s="195"/>
      <c r="N104" s="195"/>
      <c r="O104" s="195"/>
      <c r="P104" s="195"/>
      <c r="Q104" s="195"/>
      <c r="R104" s="195"/>
      <c r="S104" s="195"/>
      <c r="T104" s="195"/>
      <c r="U104" s="195"/>
      <c r="V104" s="216"/>
      <c r="W104" s="195"/>
      <c r="X104" s="195"/>
      <c r="Y104" s="195"/>
      <c r="Z104" s="195"/>
      <c r="AA104" s="195"/>
      <c r="AB104" s="195"/>
      <c r="AC104" s="195"/>
      <c r="AD104" s="195"/>
      <c r="AE104" s="195"/>
      <c r="AF104" s="195"/>
      <c r="AG104" s="195"/>
      <c r="AH104" s="195"/>
    </row>
    <row r="105" spans="1:34" x14ac:dyDescent="0.2">
      <c r="A105" s="195"/>
      <c r="B105" s="195"/>
      <c r="C105" s="195"/>
      <c r="D105" s="195"/>
      <c r="E105" s="195"/>
      <c r="F105" s="195"/>
      <c r="G105" s="195"/>
      <c r="H105" s="195"/>
      <c r="I105" s="195"/>
      <c r="J105" s="195"/>
      <c r="K105" s="195"/>
      <c r="L105" s="195"/>
      <c r="M105" s="195"/>
      <c r="N105" s="195"/>
      <c r="O105" s="195"/>
      <c r="P105" s="195"/>
      <c r="Q105" s="195"/>
      <c r="R105" s="195"/>
      <c r="S105" s="195"/>
      <c r="T105" s="195"/>
      <c r="U105" s="195"/>
      <c r="V105" s="216"/>
      <c r="W105" s="195"/>
      <c r="X105" s="195"/>
      <c r="Y105" s="195"/>
      <c r="Z105" s="195"/>
      <c r="AA105" s="195"/>
      <c r="AB105" s="195"/>
      <c r="AC105" s="195"/>
      <c r="AD105" s="195"/>
      <c r="AE105" s="195"/>
      <c r="AF105" s="195"/>
      <c r="AG105" s="195"/>
      <c r="AH105" s="195"/>
    </row>
    <row r="106" spans="1:34" x14ac:dyDescent="0.2">
      <c r="A106" s="195"/>
      <c r="B106" s="195"/>
      <c r="C106" s="195"/>
      <c r="D106" s="195"/>
      <c r="E106" s="195"/>
      <c r="F106" s="195"/>
      <c r="G106" s="195"/>
      <c r="H106" s="195"/>
      <c r="I106" s="195"/>
      <c r="J106" s="195"/>
      <c r="K106" s="195"/>
      <c r="L106" s="195"/>
      <c r="M106" s="195"/>
      <c r="N106" s="195"/>
      <c r="O106" s="195"/>
      <c r="P106" s="195"/>
      <c r="Q106" s="195"/>
      <c r="R106" s="195"/>
      <c r="S106" s="195"/>
      <c r="T106" s="195"/>
      <c r="U106" s="195"/>
      <c r="V106" s="216"/>
      <c r="W106" s="195"/>
      <c r="X106" s="195"/>
      <c r="Y106" s="195"/>
      <c r="Z106" s="195"/>
      <c r="AA106" s="195"/>
      <c r="AB106" s="195"/>
      <c r="AC106" s="195"/>
      <c r="AD106" s="195"/>
      <c r="AE106" s="195"/>
      <c r="AF106" s="195"/>
      <c r="AG106" s="195"/>
      <c r="AH106" s="195"/>
    </row>
    <row r="107" spans="1:34" x14ac:dyDescent="0.2">
      <c r="A107" s="195"/>
      <c r="B107" s="195"/>
      <c r="C107" s="195"/>
      <c r="D107" s="195"/>
      <c r="E107" s="195"/>
      <c r="F107" s="195"/>
      <c r="G107" s="195"/>
      <c r="H107" s="195"/>
      <c r="I107" s="195"/>
      <c r="J107" s="195"/>
      <c r="K107" s="195"/>
      <c r="L107" s="195"/>
      <c r="M107" s="195"/>
      <c r="N107" s="195"/>
      <c r="O107" s="195"/>
      <c r="P107" s="195"/>
      <c r="Q107" s="195"/>
      <c r="R107" s="195"/>
      <c r="S107" s="195"/>
      <c r="T107" s="195"/>
      <c r="U107" s="195"/>
      <c r="V107" s="216"/>
      <c r="W107" s="195"/>
      <c r="X107" s="195"/>
      <c r="Y107" s="195"/>
      <c r="Z107" s="195"/>
      <c r="AA107" s="195"/>
      <c r="AB107" s="195"/>
      <c r="AC107" s="195"/>
      <c r="AD107" s="195"/>
      <c r="AE107" s="195"/>
      <c r="AF107" s="195"/>
      <c r="AG107" s="195"/>
      <c r="AH107" s="195"/>
    </row>
    <row r="108" spans="1:34" x14ac:dyDescent="0.2">
      <c r="A108" s="195"/>
      <c r="B108" s="195"/>
      <c r="C108" s="195"/>
      <c r="D108" s="195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216"/>
      <c r="W108" s="195"/>
      <c r="X108" s="195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</row>
    <row r="109" spans="1:34" x14ac:dyDescent="0.2">
      <c r="A109" s="195"/>
      <c r="B109" s="195"/>
      <c r="C109" s="195"/>
      <c r="D109" s="195"/>
      <c r="E109" s="195"/>
      <c r="F109" s="195"/>
      <c r="G109" s="195"/>
      <c r="H109" s="195"/>
      <c r="I109" s="195"/>
      <c r="J109" s="195"/>
      <c r="K109" s="195"/>
      <c r="L109" s="195"/>
      <c r="M109" s="195"/>
      <c r="N109" s="195"/>
      <c r="O109" s="195"/>
      <c r="P109" s="195"/>
      <c r="Q109" s="195"/>
      <c r="R109" s="195"/>
      <c r="S109" s="195"/>
      <c r="T109" s="195"/>
      <c r="U109" s="195"/>
      <c r="V109" s="216"/>
      <c r="W109" s="195"/>
      <c r="X109" s="195"/>
      <c r="Y109" s="195"/>
      <c r="Z109" s="195"/>
      <c r="AA109" s="195"/>
      <c r="AB109" s="195"/>
      <c r="AC109" s="195"/>
      <c r="AD109" s="195"/>
      <c r="AE109" s="195"/>
      <c r="AF109" s="195"/>
      <c r="AG109" s="195"/>
      <c r="AH109" s="195"/>
    </row>
    <row r="110" spans="1:34" x14ac:dyDescent="0.2">
      <c r="A110" s="195"/>
      <c r="B110" s="195"/>
      <c r="C110" s="195"/>
      <c r="D110" s="195"/>
      <c r="E110" s="195"/>
      <c r="F110" s="195"/>
      <c r="G110" s="195"/>
      <c r="H110" s="195"/>
      <c r="I110" s="195"/>
      <c r="J110" s="195"/>
      <c r="K110" s="195"/>
      <c r="L110" s="195"/>
      <c r="M110" s="195"/>
      <c r="N110" s="195"/>
      <c r="O110" s="195"/>
      <c r="P110" s="195"/>
      <c r="Q110" s="195"/>
      <c r="R110" s="195"/>
      <c r="S110" s="195"/>
      <c r="T110" s="195"/>
      <c r="U110" s="195"/>
      <c r="V110" s="216"/>
      <c r="W110" s="195"/>
      <c r="X110" s="195"/>
      <c r="Y110" s="195"/>
      <c r="Z110" s="195"/>
      <c r="AA110" s="195"/>
      <c r="AB110" s="195"/>
      <c r="AC110" s="195"/>
      <c r="AD110" s="195"/>
      <c r="AE110" s="195"/>
      <c r="AF110" s="195"/>
      <c r="AG110" s="195"/>
      <c r="AH110" s="195"/>
    </row>
    <row r="111" spans="1:34" x14ac:dyDescent="0.2">
      <c r="A111" s="195"/>
      <c r="B111" s="195"/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  <c r="O111" s="195"/>
      <c r="P111" s="195"/>
      <c r="Q111" s="195"/>
      <c r="R111" s="195"/>
      <c r="S111" s="195"/>
      <c r="T111" s="195"/>
      <c r="U111" s="195"/>
      <c r="V111" s="216"/>
      <c r="W111" s="195"/>
      <c r="X111" s="195"/>
      <c r="Y111" s="195"/>
      <c r="Z111" s="195"/>
      <c r="AA111" s="195"/>
      <c r="AB111" s="195"/>
      <c r="AC111" s="195"/>
      <c r="AD111" s="195"/>
      <c r="AE111" s="195"/>
      <c r="AF111" s="195"/>
      <c r="AG111" s="195"/>
      <c r="AH111" s="195"/>
    </row>
    <row r="112" spans="1:34" x14ac:dyDescent="0.2">
      <c r="A112" s="195"/>
      <c r="B112" s="195"/>
      <c r="C112" s="195"/>
      <c r="D112" s="195"/>
      <c r="E112" s="195"/>
      <c r="F112" s="195"/>
      <c r="G112" s="195"/>
      <c r="H112" s="195"/>
      <c r="I112" s="195"/>
      <c r="J112" s="195"/>
      <c r="K112" s="195"/>
      <c r="L112" s="195"/>
      <c r="M112" s="195"/>
      <c r="N112" s="195"/>
      <c r="O112" s="195"/>
      <c r="P112" s="195"/>
      <c r="Q112" s="195"/>
      <c r="R112" s="195"/>
      <c r="S112" s="195"/>
      <c r="T112" s="195"/>
      <c r="U112" s="195"/>
      <c r="V112" s="216"/>
      <c r="W112" s="195"/>
      <c r="X112" s="195"/>
      <c r="Y112" s="195"/>
      <c r="Z112" s="195"/>
      <c r="AA112" s="195"/>
      <c r="AB112" s="195"/>
      <c r="AC112" s="195"/>
      <c r="AD112" s="195"/>
      <c r="AE112" s="195"/>
      <c r="AF112" s="195"/>
      <c r="AG112" s="195"/>
      <c r="AH112" s="195"/>
    </row>
    <row r="113" spans="1:34" x14ac:dyDescent="0.2">
      <c r="A113" s="195"/>
      <c r="B113" s="195"/>
      <c r="C113" s="195"/>
      <c r="D113" s="195"/>
      <c r="E113" s="195"/>
      <c r="F113" s="195"/>
      <c r="G113" s="195"/>
      <c r="H113" s="195"/>
      <c r="I113" s="195"/>
      <c r="J113" s="195"/>
      <c r="K113" s="195"/>
      <c r="L113" s="195"/>
      <c r="M113" s="195"/>
      <c r="N113" s="195"/>
      <c r="O113" s="195"/>
      <c r="P113" s="195"/>
      <c r="Q113" s="195"/>
      <c r="R113" s="195"/>
      <c r="S113" s="195"/>
      <c r="T113" s="195"/>
      <c r="U113" s="195"/>
      <c r="V113" s="216"/>
      <c r="W113" s="195"/>
      <c r="X113" s="195"/>
      <c r="Y113" s="195"/>
      <c r="Z113" s="195"/>
      <c r="AA113" s="195"/>
      <c r="AB113" s="195"/>
      <c r="AC113" s="195"/>
      <c r="AD113" s="195"/>
      <c r="AE113" s="195"/>
      <c r="AF113" s="195"/>
      <c r="AG113" s="195"/>
      <c r="AH113" s="195"/>
    </row>
    <row r="114" spans="1:34" x14ac:dyDescent="0.2">
      <c r="A114" s="195"/>
      <c r="B114" s="195"/>
      <c r="C114" s="195"/>
      <c r="D114" s="195"/>
      <c r="E114" s="195"/>
      <c r="F114" s="195"/>
      <c r="G114" s="195"/>
      <c r="H114" s="195"/>
      <c r="I114" s="195"/>
      <c r="J114" s="195"/>
      <c r="K114" s="195"/>
      <c r="L114" s="195"/>
      <c r="M114" s="195"/>
      <c r="N114" s="195"/>
      <c r="O114" s="195"/>
      <c r="P114" s="195"/>
      <c r="Q114" s="195"/>
      <c r="R114" s="195"/>
      <c r="S114" s="195"/>
      <c r="T114" s="195"/>
      <c r="U114" s="195"/>
      <c r="V114" s="216"/>
      <c r="W114" s="195"/>
      <c r="X114" s="195"/>
      <c r="Y114" s="195"/>
      <c r="Z114" s="195"/>
      <c r="AA114" s="195"/>
      <c r="AB114" s="195"/>
      <c r="AC114" s="195"/>
      <c r="AD114" s="195"/>
      <c r="AE114" s="195"/>
      <c r="AF114" s="195"/>
      <c r="AG114" s="195"/>
      <c r="AH114" s="195"/>
    </row>
    <row r="115" spans="1:34" x14ac:dyDescent="0.2">
      <c r="A115" s="195"/>
      <c r="B115" s="195"/>
      <c r="C115" s="195"/>
      <c r="D115" s="195"/>
      <c r="E115" s="195"/>
      <c r="F115" s="195"/>
      <c r="G115" s="195"/>
      <c r="H115" s="195"/>
      <c r="I115" s="195"/>
      <c r="J115" s="195"/>
      <c r="K115" s="195"/>
      <c r="L115" s="195"/>
      <c r="M115" s="195"/>
      <c r="N115" s="195"/>
      <c r="O115" s="195"/>
      <c r="P115" s="195"/>
      <c r="Q115" s="195"/>
      <c r="R115" s="195"/>
      <c r="S115" s="195"/>
      <c r="T115" s="195"/>
      <c r="U115" s="195"/>
      <c r="V115" s="216"/>
      <c r="W115" s="195"/>
      <c r="X115" s="195"/>
      <c r="Y115" s="195"/>
      <c r="Z115" s="195"/>
      <c r="AA115" s="195"/>
      <c r="AB115" s="195"/>
      <c r="AC115" s="195"/>
      <c r="AD115" s="195"/>
      <c r="AE115" s="195"/>
      <c r="AF115" s="195"/>
      <c r="AG115" s="195"/>
      <c r="AH115" s="195"/>
    </row>
    <row r="116" spans="1:34" x14ac:dyDescent="0.2">
      <c r="A116" s="195"/>
      <c r="B116" s="195"/>
      <c r="C116" s="195"/>
      <c r="D116" s="195"/>
      <c r="E116" s="195"/>
      <c r="F116" s="195"/>
      <c r="G116" s="195"/>
      <c r="H116" s="195"/>
      <c r="I116" s="195"/>
      <c r="J116" s="195"/>
      <c r="K116" s="195"/>
      <c r="L116" s="195"/>
      <c r="M116" s="195"/>
      <c r="N116" s="195"/>
      <c r="O116" s="195"/>
      <c r="P116" s="195"/>
      <c r="Q116" s="195"/>
      <c r="R116" s="195"/>
      <c r="S116" s="195"/>
      <c r="T116" s="195"/>
      <c r="U116" s="195"/>
      <c r="V116" s="216"/>
      <c r="W116" s="195"/>
      <c r="X116" s="195"/>
      <c r="Y116" s="195"/>
      <c r="Z116" s="195"/>
      <c r="AA116" s="195"/>
      <c r="AB116" s="195"/>
      <c r="AC116" s="195"/>
      <c r="AD116" s="195"/>
      <c r="AE116" s="195"/>
      <c r="AF116" s="195"/>
      <c r="AG116" s="195"/>
      <c r="AH116" s="195"/>
    </row>
    <row r="117" spans="1:34" x14ac:dyDescent="0.2">
      <c r="A117" s="195"/>
      <c r="B117" s="195"/>
      <c r="C117" s="195"/>
      <c r="D117" s="195"/>
      <c r="E117" s="195"/>
      <c r="F117" s="195"/>
      <c r="G117" s="195"/>
      <c r="H117" s="195"/>
      <c r="I117" s="195"/>
      <c r="J117" s="195"/>
      <c r="K117" s="195"/>
      <c r="L117" s="195"/>
      <c r="M117" s="195"/>
      <c r="N117" s="195"/>
      <c r="O117" s="195"/>
      <c r="P117" s="195"/>
      <c r="Q117" s="195"/>
      <c r="R117" s="195"/>
      <c r="S117" s="195"/>
      <c r="T117" s="195"/>
      <c r="U117" s="195"/>
      <c r="V117" s="216"/>
      <c r="W117" s="195"/>
      <c r="X117" s="195"/>
      <c r="Y117" s="195"/>
      <c r="Z117" s="195"/>
      <c r="AA117" s="195"/>
      <c r="AB117" s="195"/>
      <c r="AC117" s="195"/>
      <c r="AD117" s="195"/>
      <c r="AE117" s="195"/>
      <c r="AF117" s="195"/>
      <c r="AG117" s="195"/>
      <c r="AH117" s="195"/>
    </row>
    <row r="118" spans="1:34" x14ac:dyDescent="0.2">
      <c r="A118" s="195"/>
      <c r="B118" s="195"/>
      <c r="C118" s="195"/>
      <c r="D118" s="195"/>
      <c r="E118" s="195"/>
      <c r="F118" s="195"/>
      <c r="G118" s="195"/>
      <c r="H118" s="195"/>
      <c r="I118" s="195"/>
      <c r="J118" s="195"/>
      <c r="K118" s="195"/>
      <c r="L118" s="195"/>
      <c r="M118" s="195"/>
      <c r="N118" s="195"/>
      <c r="O118" s="195"/>
      <c r="P118" s="195"/>
      <c r="Q118" s="195"/>
      <c r="R118" s="195"/>
      <c r="S118" s="195"/>
      <c r="T118" s="195"/>
      <c r="U118" s="195"/>
      <c r="V118" s="216"/>
      <c r="W118" s="195"/>
      <c r="X118" s="195"/>
      <c r="Y118" s="195"/>
      <c r="Z118" s="195"/>
      <c r="AA118" s="195"/>
      <c r="AB118" s="195"/>
      <c r="AC118" s="195"/>
      <c r="AD118" s="195"/>
      <c r="AE118" s="195"/>
      <c r="AF118" s="195"/>
      <c r="AG118" s="195"/>
      <c r="AH118" s="195"/>
    </row>
    <row r="119" spans="1:34" x14ac:dyDescent="0.2">
      <c r="A119" s="195"/>
      <c r="B119" s="195"/>
      <c r="C119" s="195"/>
      <c r="D119" s="195"/>
      <c r="E119" s="195"/>
      <c r="F119" s="195"/>
      <c r="G119" s="195"/>
      <c r="H119" s="195"/>
      <c r="I119" s="195"/>
      <c r="J119" s="195"/>
      <c r="K119" s="195"/>
      <c r="L119" s="195"/>
      <c r="M119" s="195"/>
      <c r="N119" s="195"/>
      <c r="O119" s="195"/>
      <c r="P119" s="195"/>
      <c r="Q119" s="195"/>
      <c r="R119" s="195"/>
      <c r="S119" s="195"/>
      <c r="T119" s="195"/>
      <c r="U119" s="195"/>
      <c r="V119" s="216"/>
      <c r="W119" s="195"/>
      <c r="X119" s="195"/>
      <c r="Y119" s="195"/>
      <c r="Z119" s="195"/>
      <c r="AA119" s="195"/>
      <c r="AB119" s="195"/>
      <c r="AC119" s="195"/>
      <c r="AD119" s="195"/>
      <c r="AE119" s="195"/>
      <c r="AF119" s="195"/>
      <c r="AG119" s="195"/>
      <c r="AH119" s="195"/>
    </row>
    <row r="120" spans="1:34" x14ac:dyDescent="0.2">
      <c r="A120" s="195"/>
      <c r="B120" s="195"/>
      <c r="C120" s="195"/>
      <c r="D120" s="195"/>
      <c r="E120" s="195"/>
      <c r="F120" s="195"/>
      <c r="G120" s="195"/>
      <c r="H120" s="195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216"/>
      <c r="W120" s="195"/>
      <c r="X120" s="195"/>
      <c r="Y120" s="195"/>
      <c r="Z120" s="195"/>
      <c r="AA120" s="195"/>
      <c r="AB120" s="195"/>
      <c r="AC120" s="195"/>
      <c r="AD120" s="195"/>
      <c r="AE120" s="195"/>
      <c r="AF120" s="195"/>
      <c r="AG120" s="195"/>
      <c r="AH120" s="195"/>
    </row>
    <row r="121" spans="1:34" x14ac:dyDescent="0.2">
      <c r="A121" s="195"/>
      <c r="B121" s="195"/>
      <c r="C121" s="195"/>
      <c r="D121" s="195"/>
      <c r="E121" s="195"/>
      <c r="F121" s="195"/>
      <c r="G121" s="195"/>
      <c r="H121" s="195"/>
      <c r="I121" s="195"/>
      <c r="J121" s="195"/>
      <c r="K121" s="195"/>
      <c r="L121" s="195"/>
      <c r="M121" s="195"/>
      <c r="N121" s="195"/>
      <c r="O121" s="195"/>
      <c r="P121" s="195"/>
      <c r="Q121" s="195"/>
      <c r="R121" s="195"/>
      <c r="S121" s="195"/>
      <c r="T121" s="195"/>
      <c r="U121" s="195"/>
      <c r="V121" s="216"/>
      <c r="W121" s="195"/>
      <c r="X121" s="195"/>
      <c r="Y121" s="195"/>
      <c r="Z121" s="195"/>
      <c r="AA121" s="195"/>
      <c r="AB121" s="195"/>
      <c r="AC121" s="195"/>
      <c r="AD121" s="195"/>
      <c r="AE121" s="195"/>
      <c r="AF121" s="195"/>
      <c r="AG121" s="195"/>
      <c r="AH121" s="195"/>
    </row>
    <row r="122" spans="1:34" x14ac:dyDescent="0.2">
      <c r="A122" s="195"/>
      <c r="B122" s="195"/>
      <c r="C122" s="195"/>
      <c r="D122" s="195"/>
      <c r="E122" s="195"/>
      <c r="F122" s="195"/>
      <c r="G122" s="195"/>
      <c r="H122" s="195"/>
      <c r="I122" s="195"/>
      <c r="J122" s="195"/>
      <c r="K122" s="195"/>
      <c r="L122" s="195"/>
      <c r="M122" s="195"/>
      <c r="N122" s="195"/>
      <c r="O122" s="195"/>
      <c r="P122" s="195"/>
      <c r="Q122" s="195"/>
      <c r="R122" s="195"/>
      <c r="S122" s="195"/>
      <c r="T122" s="195"/>
      <c r="U122" s="195"/>
      <c r="V122" s="216"/>
      <c r="W122" s="195"/>
      <c r="X122" s="195"/>
      <c r="Y122" s="195"/>
      <c r="Z122" s="195"/>
      <c r="AA122" s="195"/>
      <c r="AB122" s="195"/>
      <c r="AC122" s="195"/>
      <c r="AD122" s="195"/>
      <c r="AE122" s="195"/>
      <c r="AF122" s="195"/>
      <c r="AG122" s="195"/>
      <c r="AH122" s="195"/>
    </row>
    <row r="123" spans="1:34" x14ac:dyDescent="0.2">
      <c r="A123" s="195"/>
      <c r="B123" s="195"/>
      <c r="C123" s="195"/>
      <c r="D123" s="195"/>
      <c r="E123" s="195"/>
      <c r="F123" s="195"/>
      <c r="G123" s="195"/>
      <c r="H123" s="195"/>
      <c r="I123" s="195"/>
      <c r="J123" s="195"/>
      <c r="K123" s="195"/>
      <c r="L123" s="195"/>
      <c r="M123" s="195"/>
      <c r="N123" s="195"/>
      <c r="O123" s="195"/>
      <c r="P123" s="195"/>
      <c r="Q123" s="195"/>
      <c r="R123" s="195"/>
      <c r="S123" s="195"/>
      <c r="T123" s="195"/>
      <c r="U123" s="195"/>
      <c r="V123" s="216"/>
      <c r="W123" s="195"/>
      <c r="X123" s="195"/>
      <c r="Y123" s="195"/>
      <c r="Z123" s="195"/>
      <c r="AA123" s="195"/>
      <c r="AB123" s="195"/>
      <c r="AC123" s="195"/>
      <c r="AD123" s="195"/>
      <c r="AE123" s="195"/>
      <c r="AF123" s="195"/>
      <c r="AG123" s="195"/>
      <c r="AH123" s="195"/>
    </row>
    <row r="124" spans="1:34" x14ac:dyDescent="0.2">
      <c r="A124" s="195"/>
      <c r="B124" s="195"/>
      <c r="C124" s="195"/>
      <c r="D124" s="195"/>
      <c r="E124" s="195"/>
      <c r="F124" s="195"/>
      <c r="G124" s="195"/>
      <c r="H124" s="195"/>
      <c r="I124" s="195"/>
      <c r="J124" s="195"/>
      <c r="K124" s="195"/>
      <c r="L124" s="195"/>
      <c r="M124" s="195"/>
      <c r="N124" s="195"/>
      <c r="O124" s="195"/>
      <c r="P124" s="195"/>
      <c r="Q124" s="195"/>
      <c r="R124" s="195"/>
      <c r="S124" s="195"/>
      <c r="T124" s="195"/>
      <c r="U124" s="195"/>
      <c r="V124" s="216"/>
      <c r="W124" s="195"/>
      <c r="X124" s="195"/>
      <c r="Y124" s="195"/>
      <c r="Z124" s="195"/>
      <c r="AA124" s="195"/>
      <c r="AB124" s="195"/>
      <c r="AC124" s="195"/>
      <c r="AD124" s="195"/>
      <c r="AE124" s="195"/>
      <c r="AF124" s="195"/>
      <c r="AG124" s="195"/>
      <c r="AH124" s="195"/>
    </row>
    <row r="125" spans="1:34" x14ac:dyDescent="0.2">
      <c r="A125" s="195"/>
      <c r="B125" s="195"/>
      <c r="C125" s="195"/>
      <c r="D125" s="195"/>
      <c r="E125" s="195"/>
      <c r="F125" s="195"/>
      <c r="G125" s="195"/>
      <c r="H125" s="195"/>
      <c r="I125" s="195"/>
      <c r="J125" s="195"/>
      <c r="K125" s="195"/>
      <c r="L125" s="195"/>
      <c r="M125" s="195"/>
      <c r="N125" s="195"/>
      <c r="O125" s="195"/>
      <c r="P125" s="195"/>
      <c r="Q125" s="195"/>
      <c r="R125" s="195"/>
      <c r="S125" s="195"/>
      <c r="T125" s="195"/>
      <c r="U125" s="195"/>
      <c r="V125" s="216"/>
      <c r="W125" s="195"/>
      <c r="X125" s="195"/>
      <c r="Y125" s="195"/>
      <c r="Z125" s="195"/>
      <c r="AA125" s="195"/>
      <c r="AB125" s="195"/>
      <c r="AC125" s="195"/>
      <c r="AD125" s="195"/>
      <c r="AE125" s="195"/>
      <c r="AF125" s="195"/>
      <c r="AG125" s="195"/>
      <c r="AH125" s="195"/>
    </row>
    <row r="126" spans="1:34" x14ac:dyDescent="0.2">
      <c r="A126" s="195"/>
      <c r="B126" s="195"/>
      <c r="C126" s="195"/>
      <c r="D126" s="195"/>
      <c r="E126" s="195"/>
      <c r="F126" s="195"/>
      <c r="G126" s="195"/>
      <c r="H126" s="195"/>
      <c r="I126" s="195"/>
      <c r="J126" s="195"/>
      <c r="K126" s="195"/>
      <c r="L126" s="195"/>
      <c r="M126" s="195"/>
      <c r="N126" s="195"/>
      <c r="O126" s="195"/>
      <c r="P126" s="195"/>
      <c r="Q126" s="195"/>
      <c r="R126" s="195"/>
      <c r="S126" s="195"/>
      <c r="T126" s="195"/>
      <c r="U126" s="195"/>
      <c r="V126" s="216"/>
      <c r="W126" s="195"/>
      <c r="X126" s="195"/>
      <c r="Y126" s="195"/>
      <c r="Z126" s="195"/>
      <c r="AA126" s="195"/>
      <c r="AB126" s="195"/>
      <c r="AC126" s="195"/>
      <c r="AD126" s="195"/>
      <c r="AE126" s="195"/>
      <c r="AF126" s="195"/>
      <c r="AG126" s="195"/>
      <c r="AH126" s="195"/>
    </row>
    <row r="127" spans="1:34" x14ac:dyDescent="0.2">
      <c r="A127" s="195"/>
      <c r="B127" s="195"/>
      <c r="C127" s="195"/>
      <c r="D127" s="195"/>
      <c r="E127" s="195"/>
      <c r="F127" s="195"/>
      <c r="G127" s="195"/>
      <c r="H127" s="195"/>
      <c r="I127" s="195"/>
      <c r="J127" s="195"/>
      <c r="K127" s="195"/>
      <c r="L127" s="195"/>
      <c r="M127" s="195"/>
      <c r="N127" s="195"/>
      <c r="O127" s="195"/>
      <c r="P127" s="195"/>
      <c r="Q127" s="195"/>
      <c r="R127" s="195"/>
      <c r="S127" s="195"/>
      <c r="T127" s="195"/>
      <c r="U127" s="195"/>
      <c r="V127" s="216"/>
      <c r="W127" s="195"/>
      <c r="X127" s="195"/>
      <c r="Y127" s="195"/>
      <c r="Z127" s="195"/>
      <c r="AA127" s="195"/>
      <c r="AB127" s="195"/>
      <c r="AC127" s="195"/>
      <c r="AD127" s="195"/>
      <c r="AE127" s="195"/>
      <c r="AF127" s="195"/>
      <c r="AG127" s="195"/>
      <c r="AH127" s="195"/>
    </row>
    <row r="128" spans="1:34" x14ac:dyDescent="0.2">
      <c r="A128" s="195"/>
      <c r="B128" s="195"/>
      <c r="C128" s="195"/>
      <c r="D128" s="195"/>
      <c r="E128" s="195"/>
      <c r="F128" s="195"/>
      <c r="G128" s="195"/>
      <c r="H128" s="195"/>
      <c r="I128" s="195"/>
      <c r="J128" s="195"/>
      <c r="K128" s="195"/>
      <c r="L128" s="195"/>
      <c r="M128" s="195"/>
      <c r="N128" s="195"/>
      <c r="O128" s="195"/>
      <c r="P128" s="195"/>
      <c r="Q128" s="195"/>
      <c r="R128" s="195"/>
      <c r="S128" s="195"/>
      <c r="T128" s="195"/>
      <c r="U128" s="195"/>
      <c r="V128" s="216"/>
      <c r="W128" s="195"/>
      <c r="X128" s="195"/>
      <c r="Y128" s="195"/>
      <c r="Z128" s="195"/>
      <c r="AA128" s="195"/>
      <c r="AB128" s="195"/>
      <c r="AC128" s="195"/>
      <c r="AD128" s="195"/>
      <c r="AE128" s="195"/>
      <c r="AF128" s="195"/>
      <c r="AG128" s="195"/>
      <c r="AH128" s="195"/>
    </row>
    <row r="129" spans="1:34" x14ac:dyDescent="0.2">
      <c r="A129" s="195"/>
      <c r="B129" s="195"/>
      <c r="C129" s="195"/>
      <c r="D129" s="195"/>
      <c r="E129" s="195"/>
      <c r="F129" s="195"/>
      <c r="G129" s="195"/>
      <c r="H129" s="195"/>
      <c r="I129" s="195"/>
      <c r="J129" s="195"/>
      <c r="K129" s="195"/>
      <c r="L129" s="195"/>
      <c r="M129" s="195"/>
      <c r="N129" s="195"/>
      <c r="O129" s="195"/>
      <c r="P129" s="195"/>
      <c r="Q129" s="195"/>
      <c r="R129" s="195"/>
      <c r="S129" s="195"/>
      <c r="T129" s="195"/>
      <c r="U129" s="195"/>
      <c r="V129" s="216"/>
      <c r="W129" s="195"/>
      <c r="X129" s="195"/>
      <c r="Y129" s="195"/>
      <c r="Z129" s="195"/>
      <c r="AA129" s="195"/>
      <c r="AB129" s="195"/>
      <c r="AC129" s="195"/>
      <c r="AD129" s="195"/>
      <c r="AE129" s="195"/>
      <c r="AF129" s="195"/>
      <c r="AG129" s="195"/>
      <c r="AH129" s="195"/>
    </row>
    <row r="130" spans="1:34" x14ac:dyDescent="0.2">
      <c r="A130" s="195"/>
      <c r="B130" s="195"/>
      <c r="C130" s="195"/>
      <c r="D130" s="195"/>
      <c r="E130" s="195"/>
      <c r="F130" s="195"/>
      <c r="G130" s="195"/>
      <c r="H130" s="195"/>
      <c r="I130" s="195"/>
      <c r="J130" s="195"/>
      <c r="K130" s="195"/>
      <c r="L130" s="195"/>
      <c r="M130" s="195"/>
      <c r="N130" s="195"/>
      <c r="O130" s="195"/>
      <c r="P130" s="195"/>
      <c r="Q130" s="195"/>
      <c r="R130" s="195"/>
      <c r="S130" s="195"/>
      <c r="T130" s="195"/>
      <c r="U130" s="195"/>
      <c r="V130" s="216"/>
      <c r="W130" s="195"/>
      <c r="X130" s="195"/>
      <c r="Y130" s="195"/>
      <c r="Z130" s="195"/>
      <c r="AA130" s="195"/>
      <c r="AB130" s="195"/>
      <c r="AC130" s="195"/>
      <c r="AD130" s="195"/>
      <c r="AE130" s="195"/>
      <c r="AF130" s="195"/>
      <c r="AG130" s="195"/>
      <c r="AH130" s="195"/>
    </row>
    <row r="131" spans="1:34" x14ac:dyDescent="0.2">
      <c r="A131" s="195"/>
      <c r="B131" s="195"/>
      <c r="C131" s="195"/>
      <c r="D131" s="195"/>
      <c r="E131" s="195"/>
      <c r="F131" s="195"/>
      <c r="G131" s="195"/>
      <c r="H131" s="195"/>
      <c r="I131" s="195"/>
      <c r="J131" s="195"/>
      <c r="K131" s="195"/>
      <c r="L131" s="195"/>
      <c r="M131" s="195"/>
      <c r="N131" s="195"/>
      <c r="O131" s="195"/>
      <c r="P131" s="195"/>
      <c r="Q131" s="195"/>
      <c r="R131" s="195"/>
      <c r="S131" s="195"/>
      <c r="T131" s="195"/>
      <c r="U131" s="195"/>
      <c r="V131" s="216"/>
      <c r="W131" s="195"/>
      <c r="X131" s="195"/>
      <c r="Y131" s="195"/>
      <c r="Z131" s="195"/>
      <c r="AA131" s="195"/>
      <c r="AB131" s="195"/>
      <c r="AC131" s="195"/>
      <c r="AD131" s="195"/>
      <c r="AE131" s="195"/>
      <c r="AF131" s="195"/>
      <c r="AG131" s="195"/>
      <c r="AH131" s="195"/>
    </row>
    <row r="132" spans="1:34" x14ac:dyDescent="0.2">
      <c r="A132" s="195"/>
      <c r="B132" s="195"/>
      <c r="C132" s="195"/>
      <c r="D132" s="195"/>
      <c r="E132" s="195"/>
      <c r="F132" s="195"/>
      <c r="G132" s="195"/>
      <c r="H132" s="195"/>
      <c r="I132" s="195"/>
      <c r="J132" s="195"/>
      <c r="K132" s="195"/>
      <c r="L132" s="195"/>
      <c r="M132" s="195"/>
      <c r="N132" s="195"/>
      <c r="O132" s="195"/>
      <c r="P132" s="195"/>
      <c r="Q132" s="195"/>
      <c r="R132" s="195"/>
      <c r="S132" s="195"/>
      <c r="T132" s="195"/>
      <c r="U132" s="195"/>
      <c r="V132" s="216"/>
      <c r="W132" s="195"/>
      <c r="X132" s="195"/>
      <c r="Y132" s="195"/>
      <c r="Z132" s="195"/>
      <c r="AA132" s="195"/>
      <c r="AB132" s="195"/>
      <c r="AC132" s="195"/>
      <c r="AD132" s="195"/>
      <c r="AE132" s="195"/>
      <c r="AF132" s="195"/>
      <c r="AG132" s="195"/>
      <c r="AH132" s="195"/>
    </row>
    <row r="133" spans="1:34" x14ac:dyDescent="0.2">
      <c r="A133" s="195"/>
      <c r="B133" s="195"/>
      <c r="C133" s="195"/>
      <c r="D133" s="195"/>
      <c r="E133" s="195"/>
      <c r="F133" s="195"/>
      <c r="G133" s="195"/>
      <c r="H133" s="195"/>
      <c r="I133" s="195"/>
      <c r="J133" s="195"/>
      <c r="K133" s="195"/>
      <c r="L133" s="195"/>
      <c r="M133" s="195"/>
      <c r="N133" s="195"/>
      <c r="O133" s="195"/>
      <c r="P133" s="195"/>
      <c r="Q133" s="195"/>
      <c r="R133" s="195"/>
      <c r="S133" s="195"/>
      <c r="T133" s="195"/>
      <c r="U133" s="195"/>
      <c r="V133" s="216"/>
      <c r="W133" s="195"/>
      <c r="X133" s="195"/>
      <c r="Y133" s="195"/>
      <c r="Z133" s="195"/>
      <c r="AA133" s="195"/>
      <c r="AB133" s="195"/>
      <c r="AC133" s="195"/>
      <c r="AD133" s="195"/>
      <c r="AE133" s="195"/>
      <c r="AF133" s="195"/>
      <c r="AG133" s="195"/>
      <c r="AH133" s="195"/>
    </row>
    <row r="134" spans="1:34" x14ac:dyDescent="0.2">
      <c r="A134" s="195"/>
      <c r="B134" s="195"/>
      <c r="C134" s="195"/>
      <c r="D134" s="195"/>
      <c r="E134" s="195"/>
      <c r="F134" s="195"/>
      <c r="G134" s="195"/>
      <c r="H134" s="195"/>
      <c r="I134" s="195"/>
      <c r="J134" s="195"/>
      <c r="K134" s="195"/>
      <c r="L134" s="195"/>
      <c r="M134" s="195"/>
      <c r="N134" s="195"/>
      <c r="O134" s="195"/>
      <c r="P134" s="195"/>
      <c r="Q134" s="195"/>
      <c r="R134" s="195"/>
      <c r="S134" s="195"/>
      <c r="T134" s="195"/>
      <c r="U134" s="195"/>
      <c r="V134" s="216"/>
      <c r="W134" s="195"/>
      <c r="X134" s="195"/>
      <c r="Y134" s="195"/>
      <c r="Z134" s="195"/>
      <c r="AA134" s="195"/>
      <c r="AB134" s="195"/>
      <c r="AC134" s="195"/>
      <c r="AD134" s="195"/>
      <c r="AE134" s="195"/>
      <c r="AF134" s="195"/>
      <c r="AG134" s="195"/>
      <c r="AH134" s="195"/>
    </row>
    <row r="135" spans="1:34" x14ac:dyDescent="0.2">
      <c r="A135" s="195"/>
      <c r="B135" s="195"/>
      <c r="C135" s="195"/>
      <c r="D135" s="195"/>
      <c r="E135" s="195"/>
      <c r="F135" s="195"/>
      <c r="G135" s="195"/>
      <c r="H135" s="195"/>
      <c r="I135" s="195"/>
      <c r="J135" s="195"/>
      <c r="K135" s="195"/>
      <c r="L135" s="195"/>
      <c r="M135" s="195"/>
      <c r="N135" s="195"/>
      <c r="O135" s="195"/>
      <c r="P135" s="195"/>
      <c r="Q135" s="195"/>
      <c r="R135" s="195"/>
      <c r="S135" s="195"/>
      <c r="T135" s="195"/>
      <c r="U135" s="195"/>
      <c r="V135" s="216"/>
      <c r="W135" s="195"/>
      <c r="X135" s="195"/>
      <c r="Y135" s="195"/>
      <c r="Z135" s="195"/>
      <c r="AA135" s="195"/>
      <c r="AB135" s="195"/>
      <c r="AC135" s="195"/>
      <c r="AD135" s="195"/>
      <c r="AE135" s="195"/>
      <c r="AF135" s="195"/>
      <c r="AG135" s="195"/>
      <c r="AH135" s="195"/>
    </row>
    <row r="136" spans="1:34" x14ac:dyDescent="0.2">
      <c r="A136" s="195"/>
      <c r="B136" s="195"/>
      <c r="C136" s="195"/>
      <c r="D136" s="195"/>
      <c r="E136" s="195"/>
      <c r="F136" s="195"/>
      <c r="G136" s="195"/>
      <c r="H136" s="195"/>
      <c r="I136" s="195"/>
      <c r="J136" s="195"/>
      <c r="K136" s="195"/>
      <c r="L136" s="195"/>
      <c r="M136" s="195"/>
      <c r="N136" s="195"/>
      <c r="O136" s="195"/>
      <c r="P136" s="195"/>
      <c r="Q136" s="195"/>
      <c r="R136" s="195"/>
      <c r="S136" s="195"/>
      <c r="T136" s="195"/>
      <c r="U136" s="195"/>
      <c r="V136" s="216"/>
      <c r="W136" s="195"/>
      <c r="X136" s="195"/>
      <c r="Y136" s="195"/>
      <c r="Z136" s="195"/>
      <c r="AA136" s="195"/>
      <c r="AB136" s="195"/>
      <c r="AC136" s="195"/>
      <c r="AD136" s="195"/>
      <c r="AE136" s="195"/>
      <c r="AF136" s="195"/>
      <c r="AG136" s="195"/>
      <c r="AH136" s="195"/>
    </row>
    <row r="137" spans="1:34" x14ac:dyDescent="0.2">
      <c r="A137" s="195"/>
      <c r="B137" s="195"/>
      <c r="C137" s="195"/>
      <c r="D137" s="195"/>
      <c r="E137" s="195"/>
      <c r="F137" s="195"/>
      <c r="G137" s="195"/>
      <c r="H137" s="195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216"/>
      <c r="W137" s="195"/>
      <c r="X137" s="195"/>
      <c r="Y137" s="195"/>
      <c r="Z137" s="195"/>
      <c r="AA137" s="195"/>
      <c r="AB137" s="195"/>
      <c r="AC137" s="195"/>
      <c r="AD137" s="195"/>
      <c r="AE137" s="195"/>
      <c r="AF137" s="195"/>
      <c r="AG137" s="195"/>
      <c r="AH137" s="195"/>
    </row>
    <row r="138" spans="1:34" x14ac:dyDescent="0.2">
      <c r="A138" s="195"/>
      <c r="B138" s="195"/>
      <c r="C138" s="195"/>
      <c r="D138" s="195"/>
      <c r="E138" s="195"/>
      <c r="F138" s="195"/>
      <c r="G138" s="195"/>
      <c r="H138" s="195"/>
      <c r="I138" s="195"/>
      <c r="J138" s="195"/>
      <c r="K138" s="195"/>
      <c r="L138" s="195"/>
      <c r="M138" s="195"/>
      <c r="N138" s="195"/>
      <c r="O138" s="195"/>
      <c r="P138" s="195"/>
      <c r="Q138" s="195"/>
      <c r="R138" s="195"/>
      <c r="S138" s="195"/>
      <c r="T138" s="195"/>
      <c r="U138" s="195"/>
      <c r="V138" s="216"/>
      <c r="W138" s="195"/>
      <c r="X138" s="195"/>
      <c r="Y138" s="195"/>
      <c r="Z138" s="195"/>
      <c r="AA138" s="195"/>
      <c r="AB138" s="195"/>
      <c r="AC138" s="195"/>
      <c r="AD138" s="195"/>
      <c r="AE138" s="195"/>
      <c r="AF138" s="195"/>
      <c r="AG138" s="195"/>
      <c r="AH138" s="195"/>
    </row>
    <row r="139" spans="1:34" x14ac:dyDescent="0.2">
      <c r="A139" s="195"/>
      <c r="B139" s="195"/>
      <c r="C139" s="195"/>
      <c r="D139" s="195"/>
      <c r="E139" s="195"/>
      <c r="F139" s="195"/>
      <c r="G139" s="195"/>
      <c r="H139" s="195"/>
      <c r="I139" s="195"/>
      <c r="J139" s="195"/>
      <c r="K139" s="195"/>
      <c r="L139" s="195"/>
      <c r="M139" s="195"/>
      <c r="N139" s="195"/>
      <c r="O139" s="195"/>
      <c r="P139" s="195"/>
      <c r="Q139" s="195"/>
      <c r="R139" s="195"/>
      <c r="S139" s="195"/>
      <c r="T139" s="195"/>
      <c r="U139" s="195"/>
      <c r="V139" s="216"/>
      <c r="W139" s="195"/>
      <c r="X139" s="195"/>
      <c r="Y139" s="195"/>
      <c r="Z139" s="195"/>
      <c r="AA139" s="195"/>
      <c r="AB139" s="195"/>
      <c r="AC139" s="195"/>
      <c r="AD139" s="195"/>
      <c r="AE139" s="195"/>
      <c r="AF139" s="195"/>
      <c r="AG139" s="195"/>
      <c r="AH139" s="195"/>
    </row>
    <row r="140" spans="1:34" x14ac:dyDescent="0.2">
      <c r="A140" s="195"/>
      <c r="B140" s="195"/>
      <c r="C140" s="195"/>
      <c r="D140" s="195"/>
      <c r="E140" s="195"/>
      <c r="F140" s="195"/>
      <c r="G140" s="195"/>
      <c r="H140" s="195"/>
      <c r="I140" s="195"/>
      <c r="J140" s="195"/>
      <c r="K140" s="195"/>
      <c r="L140" s="195"/>
      <c r="M140" s="195"/>
      <c r="N140" s="195"/>
      <c r="O140" s="195"/>
      <c r="P140" s="195"/>
      <c r="Q140" s="195"/>
      <c r="R140" s="195"/>
      <c r="S140" s="195"/>
      <c r="T140" s="195"/>
      <c r="U140" s="195"/>
      <c r="V140" s="216"/>
      <c r="W140" s="195"/>
      <c r="X140" s="195"/>
      <c r="Y140" s="195"/>
      <c r="Z140" s="195"/>
      <c r="AA140" s="195"/>
      <c r="AB140" s="195"/>
      <c r="AC140" s="195"/>
      <c r="AD140" s="195"/>
      <c r="AE140" s="195"/>
      <c r="AF140" s="195"/>
      <c r="AG140" s="195"/>
      <c r="AH140" s="195"/>
    </row>
    <row r="141" spans="1:34" x14ac:dyDescent="0.2">
      <c r="A141" s="195"/>
      <c r="B141" s="195"/>
      <c r="C141" s="195"/>
      <c r="D141" s="195"/>
      <c r="E141" s="195"/>
      <c r="F141" s="195"/>
      <c r="G141" s="195"/>
      <c r="H141" s="195"/>
      <c r="I141" s="195"/>
      <c r="J141" s="195"/>
      <c r="K141" s="195"/>
      <c r="L141" s="195"/>
      <c r="M141" s="195"/>
      <c r="N141" s="195"/>
      <c r="O141" s="195"/>
      <c r="P141" s="195"/>
      <c r="Q141" s="195"/>
      <c r="R141" s="195"/>
      <c r="S141" s="195"/>
      <c r="T141" s="195"/>
      <c r="U141" s="195"/>
      <c r="V141" s="216"/>
      <c r="W141" s="195"/>
      <c r="X141" s="195"/>
      <c r="Y141" s="195"/>
      <c r="Z141" s="195"/>
      <c r="AA141" s="195"/>
      <c r="AB141" s="195"/>
      <c r="AC141" s="195"/>
      <c r="AD141" s="195"/>
      <c r="AE141" s="195"/>
      <c r="AF141" s="195"/>
      <c r="AG141" s="195"/>
      <c r="AH141" s="195"/>
    </row>
    <row r="142" spans="1:34" x14ac:dyDescent="0.2">
      <c r="A142" s="195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216"/>
      <c r="W142" s="195"/>
      <c r="X142" s="195"/>
      <c r="Y142" s="195"/>
      <c r="Z142" s="195"/>
      <c r="AA142" s="195"/>
      <c r="AB142" s="195"/>
      <c r="AC142" s="195"/>
      <c r="AD142" s="195"/>
      <c r="AE142" s="195"/>
      <c r="AF142" s="195"/>
      <c r="AG142" s="195"/>
      <c r="AH142" s="195"/>
    </row>
    <row r="143" spans="1:34" x14ac:dyDescent="0.2">
      <c r="A143" s="195"/>
      <c r="B143" s="195"/>
      <c r="C143" s="195"/>
      <c r="D143" s="195"/>
      <c r="E143" s="195"/>
      <c r="F143" s="195"/>
      <c r="G143" s="195"/>
      <c r="H143" s="195"/>
      <c r="I143" s="195"/>
      <c r="J143" s="195"/>
      <c r="K143" s="195"/>
      <c r="L143" s="195"/>
      <c r="M143" s="195"/>
      <c r="N143" s="195"/>
      <c r="O143" s="195"/>
      <c r="P143" s="195"/>
      <c r="Q143" s="195"/>
      <c r="R143" s="195"/>
      <c r="S143" s="195"/>
      <c r="T143" s="195"/>
      <c r="U143" s="195"/>
      <c r="V143" s="216"/>
      <c r="W143" s="195"/>
      <c r="X143" s="195"/>
      <c r="Y143" s="195"/>
      <c r="Z143" s="195"/>
      <c r="AA143" s="195"/>
      <c r="AB143" s="195"/>
      <c r="AC143" s="195"/>
      <c r="AD143" s="195"/>
      <c r="AE143" s="195"/>
      <c r="AF143" s="195"/>
      <c r="AG143" s="195"/>
      <c r="AH143" s="195"/>
    </row>
    <row r="144" spans="1:34" x14ac:dyDescent="0.2">
      <c r="A144" s="195"/>
      <c r="B144" s="195"/>
      <c r="C144" s="195"/>
      <c r="D144" s="195"/>
      <c r="E144" s="195"/>
      <c r="F144" s="195"/>
      <c r="G144" s="195"/>
      <c r="H144" s="195"/>
      <c r="I144" s="195"/>
      <c r="J144" s="195"/>
      <c r="K144" s="195"/>
      <c r="L144" s="195"/>
      <c r="M144" s="195"/>
      <c r="N144" s="195"/>
      <c r="O144" s="195"/>
      <c r="P144" s="195"/>
      <c r="Q144" s="195"/>
      <c r="R144" s="195"/>
      <c r="S144" s="195"/>
      <c r="T144" s="195"/>
      <c r="U144" s="195"/>
      <c r="V144" s="216"/>
      <c r="W144" s="195"/>
      <c r="X144" s="195"/>
      <c r="Y144" s="195"/>
      <c r="Z144" s="195"/>
      <c r="AA144" s="195"/>
      <c r="AB144" s="195"/>
      <c r="AC144" s="195"/>
      <c r="AD144" s="195"/>
      <c r="AE144" s="195"/>
      <c r="AF144" s="195"/>
      <c r="AG144" s="195"/>
      <c r="AH144" s="195"/>
    </row>
    <row r="145" spans="1:34" x14ac:dyDescent="0.2">
      <c r="A145" s="195"/>
      <c r="B145" s="195"/>
      <c r="C145" s="195"/>
      <c r="D145" s="195"/>
      <c r="E145" s="195"/>
      <c r="F145" s="195"/>
      <c r="G145" s="195"/>
      <c r="H145" s="195"/>
      <c r="I145" s="195"/>
      <c r="J145" s="195"/>
      <c r="K145" s="195"/>
      <c r="L145" s="195"/>
      <c r="M145" s="195"/>
      <c r="N145" s="195"/>
      <c r="O145" s="195"/>
      <c r="P145" s="195"/>
      <c r="Q145" s="195"/>
      <c r="R145" s="195"/>
      <c r="S145" s="195"/>
      <c r="T145" s="195"/>
      <c r="U145" s="195"/>
      <c r="V145" s="216"/>
      <c r="W145" s="195"/>
      <c r="X145" s="195"/>
      <c r="Y145" s="195"/>
      <c r="Z145" s="195"/>
      <c r="AA145" s="195"/>
      <c r="AB145" s="195"/>
      <c r="AC145" s="195"/>
      <c r="AD145" s="195"/>
      <c r="AE145" s="195"/>
      <c r="AF145" s="195"/>
      <c r="AG145" s="195"/>
      <c r="AH145" s="195"/>
    </row>
    <row r="146" spans="1:34" x14ac:dyDescent="0.2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5"/>
      <c r="M146" s="195"/>
      <c r="N146" s="195"/>
      <c r="O146" s="195"/>
      <c r="P146" s="195"/>
      <c r="Q146" s="195"/>
      <c r="R146" s="195"/>
      <c r="S146" s="195"/>
      <c r="T146" s="195"/>
      <c r="U146" s="195"/>
      <c r="V146" s="216"/>
      <c r="W146" s="195"/>
      <c r="X146" s="195"/>
      <c r="Y146" s="195"/>
      <c r="Z146" s="195"/>
      <c r="AA146" s="195"/>
      <c r="AB146" s="195"/>
      <c r="AC146" s="195"/>
      <c r="AD146" s="195"/>
      <c r="AE146" s="195"/>
      <c r="AF146" s="195"/>
      <c r="AG146" s="195"/>
      <c r="AH146" s="195"/>
    </row>
    <row r="147" spans="1:34" x14ac:dyDescent="0.2">
      <c r="A147" s="195"/>
      <c r="B147" s="195"/>
      <c r="C147" s="195"/>
      <c r="D147" s="195"/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216"/>
      <c r="W147" s="195"/>
      <c r="X147" s="195"/>
      <c r="Y147" s="195"/>
      <c r="Z147" s="195"/>
      <c r="AA147" s="195"/>
      <c r="AB147" s="195"/>
      <c r="AC147" s="195"/>
      <c r="AD147" s="195"/>
      <c r="AE147" s="195"/>
      <c r="AF147" s="195"/>
      <c r="AG147" s="195"/>
      <c r="AH147" s="195"/>
    </row>
    <row r="148" spans="1:34" x14ac:dyDescent="0.2">
      <c r="A148" s="195"/>
      <c r="B148" s="195"/>
      <c r="C148" s="195"/>
      <c r="D148" s="195"/>
      <c r="E148" s="195"/>
      <c r="F148" s="195"/>
      <c r="G148" s="195"/>
      <c r="H148" s="195"/>
      <c r="I148" s="195"/>
      <c r="J148" s="195"/>
      <c r="K148" s="195"/>
      <c r="L148" s="195"/>
      <c r="M148" s="195"/>
      <c r="N148" s="195"/>
      <c r="O148" s="195"/>
      <c r="P148" s="195"/>
      <c r="Q148" s="195"/>
      <c r="R148" s="195"/>
      <c r="S148" s="195"/>
      <c r="T148" s="195"/>
      <c r="U148" s="195"/>
      <c r="V148" s="216"/>
      <c r="W148" s="195"/>
      <c r="X148" s="195"/>
      <c r="Y148" s="195"/>
      <c r="Z148" s="195"/>
      <c r="AA148" s="195"/>
      <c r="AB148" s="195"/>
      <c r="AC148" s="195"/>
      <c r="AD148" s="195"/>
      <c r="AE148" s="195"/>
      <c r="AF148" s="195"/>
      <c r="AG148" s="195"/>
      <c r="AH148" s="195"/>
    </row>
    <row r="149" spans="1:34" x14ac:dyDescent="0.2">
      <c r="A149" s="195"/>
      <c r="B149" s="195"/>
      <c r="C149" s="195"/>
      <c r="D149" s="195"/>
      <c r="E149" s="195"/>
      <c r="F149" s="195"/>
      <c r="G149" s="195"/>
      <c r="H149" s="195"/>
      <c r="I149" s="195"/>
      <c r="J149" s="195"/>
      <c r="K149" s="195"/>
      <c r="L149" s="195"/>
      <c r="M149" s="195"/>
      <c r="N149" s="195"/>
      <c r="O149" s="195"/>
      <c r="P149" s="195"/>
      <c r="Q149" s="195"/>
      <c r="R149" s="195"/>
      <c r="S149" s="195"/>
      <c r="T149" s="195"/>
      <c r="U149" s="195"/>
      <c r="V149" s="216"/>
      <c r="W149" s="195"/>
      <c r="X149" s="195"/>
      <c r="Y149" s="195"/>
      <c r="Z149" s="195"/>
      <c r="AA149" s="195"/>
      <c r="AB149" s="195"/>
      <c r="AC149" s="195"/>
      <c r="AD149" s="195"/>
      <c r="AE149" s="195"/>
      <c r="AF149" s="195"/>
      <c r="AG149" s="195"/>
      <c r="AH149" s="195"/>
    </row>
    <row r="150" spans="1:34" x14ac:dyDescent="0.2">
      <c r="A150" s="195"/>
      <c r="B150" s="195"/>
      <c r="C150" s="195"/>
      <c r="D150" s="195"/>
      <c r="E150" s="195"/>
      <c r="F150" s="195"/>
      <c r="G150" s="195"/>
      <c r="H150" s="195"/>
      <c r="I150" s="195"/>
      <c r="J150" s="195"/>
      <c r="K150" s="195"/>
      <c r="L150" s="195"/>
      <c r="M150" s="195"/>
      <c r="N150" s="195"/>
      <c r="O150" s="195"/>
      <c r="P150" s="195"/>
      <c r="Q150" s="195"/>
      <c r="R150" s="195"/>
      <c r="S150" s="195"/>
      <c r="T150" s="195"/>
      <c r="U150" s="195"/>
      <c r="V150" s="216"/>
      <c r="W150" s="195"/>
      <c r="X150" s="195"/>
      <c r="Y150" s="195"/>
      <c r="Z150" s="195"/>
      <c r="AA150" s="195"/>
      <c r="AB150" s="195"/>
      <c r="AC150" s="195"/>
      <c r="AD150" s="195"/>
      <c r="AE150" s="195"/>
      <c r="AF150" s="195"/>
      <c r="AG150" s="195"/>
      <c r="AH150" s="195"/>
    </row>
    <row r="151" spans="1:34" x14ac:dyDescent="0.2">
      <c r="A151" s="195"/>
      <c r="B151" s="195"/>
      <c r="C151" s="195"/>
      <c r="D151" s="195"/>
      <c r="E151" s="195"/>
      <c r="F151" s="195"/>
      <c r="G151" s="195"/>
      <c r="H151" s="195"/>
      <c r="I151" s="195"/>
      <c r="J151" s="195"/>
      <c r="K151" s="195"/>
      <c r="L151" s="195"/>
      <c r="M151" s="195"/>
      <c r="N151" s="195"/>
      <c r="O151" s="195"/>
      <c r="P151" s="195"/>
      <c r="Q151" s="195"/>
      <c r="R151" s="195"/>
      <c r="S151" s="195"/>
      <c r="T151" s="195"/>
      <c r="U151" s="195"/>
      <c r="V151" s="216"/>
      <c r="W151" s="195"/>
      <c r="X151" s="195"/>
      <c r="Y151" s="195"/>
      <c r="Z151" s="195"/>
      <c r="AA151" s="195"/>
      <c r="AB151" s="195"/>
      <c r="AC151" s="195"/>
      <c r="AD151" s="195"/>
      <c r="AE151" s="195"/>
      <c r="AF151" s="195"/>
      <c r="AG151" s="195"/>
      <c r="AH151" s="195"/>
    </row>
    <row r="152" spans="1:34" x14ac:dyDescent="0.2">
      <c r="A152" s="195"/>
      <c r="B152" s="195"/>
      <c r="C152" s="195"/>
      <c r="D152" s="195"/>
      <c r="E152" s="195"/>
      <c r="F152" s="195"/>
      <c r="G152" s="195"/>
      <c r="H152" s="195"/>
      <c r="I152" s="195"/>
      <c r="J152" s="195"/>
      <c r="K152" s="195"/>
      <c r="L152" s="195"/>
      <c r="M152" s="195"/>
      <c r="N152" s="195"/>
      <c r="O152" s="195"/>
      <c r="P152" s="195"/>
      <c r="Q152" s="195"/>
      <c r="R152" s="195"/>
      <c r="S152" s="195"/>
      <c r="T152" s="195"/>
      <c r="U152" s="195"/>
      <c r="V152" s="216"/>
      <c r="W152" s="195"/>
      <c r="X152" s="195"/>
      <c r="Y152" s="195"/>
      <c r="Z152" s="195"/>
      <c r="AA152" s="195"/>
      <c r="AB152" s="195"/>
      <c r="AC152" s="195"/>
      <c r="AD152" s="195"/>
      <c r="AE152" s="195"/>
      <c r="AF152" s="195"/>
      <c r="AG152" s="195"/>
      <c r="AH152" s="195"/>
    </row>
    <row r="153" spans="1:34" x14ac:dyDescent="0.2">
      <c r="A153" s="195"/>
      <c r="B153" s="195"/>
      <c r="C153" s="195"/>
      <c r="D153" s="195"/>
      <c r="E153" s="195"/>
      <c r="F153" s="195"/>
      <c r="G153" s="195"/>
      <c r="H153" s="195"/>
      <c r="I153" s="195"/>
      <c r="J153" s="195"/>
      <c r="K153" s="195"/>
      <c r="L153" s="195"/>
      <c r="M153" s="195"/>
      <c r="N153" s="195"/>
      <c r="O153" s="195"/>
      <c r="P153" s="195"/>
      <c r="Q153" s="195"/>
      <c r="R153" s="195"/>
      <c r="S153" s="195"/>
      <c r="T153" s="195"/>
      <c r="U153" s="195"/>
      <c r="V153" s="216"/>
      <c r="W153" s="195"/>
      <c r="X153" s="195"/>
      <c r="Y153" s="195"/>
      <c r="Z153" s="195"/>
      <c r="AA153" s="195"/>
      <c r="AB153" s="195"/>
      <c r="AC153" s="195"/>
      <c r="AD153" s="195"/>
      <c r="AE153" s="195"/>
      <c r="AF153" s="195"/>
      <c r="AG153" s="195"/>
      <c r="AH153" s="195"/>
    </row>
    <row r="154" spans="1:34" x14ac:dyDescent="0.2">
      <c r="A154" s="195"/>
      <c r="B154" s="195"/>
      <c r="C154" s="195"/>
      <c r="D154" s="195"/>
      <c r="E154" s="195"/>
      <c r="F154" s="195"/>
      <c r="G154" s="195"/>
      <c r="H154" s="195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216"/>
      <c r="W154" s="195"/>
      <c r="X154" s="195"/>
      <c r="Y154" s="195"/>
      <c r="Z154" s="195"/>
      <c r="AA154" s="195"/>
      <c r="AB154" s="195"/>
      <c r="AC154" s="195"/>
      <c r="AD154" s="195"/>
      <c r="AE154" s="195"/>
      <c r="AF154" s="195"/>
      <c r="AG154" s="195"/>
      <c r="AH154" s="195"/>
    </row>
    <row r="155" spans="1:34" x14ac:dyDescent="0.2">
      <c r="A155" s="195"/>
      <c r="B155" s="195"/>
      <c r="C155" s="195"/>
      <c r="D155" s="195"/>
      <c r="E155" s="195"/>
      <c r="F155" s="195"/>
      <c r="G155" s="195"/>
      <c r="H155" s="195"/>
      <c r="I155" s="195"/>
      <c r="J155" s="195"/>
      <c r="K155" s="195"/>
      <c r="L155" s="195"/>
      <c r="M155" s="195"/>
      <c r="N155" s="195"/>
      <c r="O155" s="195"/>
      <c r="P155" s="195"/>
      <c r="Q155" s="195"/>
      <c r="R155" s="195"/>
      <c r="S155" s="195"/>
      <c r="T155" s="195"/>
      <c r="U155" s="195"/>
      <c r="V155" s="216"/>
      <c r="W155" s="195"/>
      <c r="X155" s="195"/>
      <c r="Y155" s="195"/>
      <c r="Z155" s="195"/>
      <c r="AA155" s="195"/>
      <c r="AB155" s="195"/>
      <c r="AC155" s="195"/>
      <c r="AD155" s="195"/>
      <c r="AE155" s="195"/>
      <c r="AF155" s="195"/>
      <c r="AG155" s="195"/>
      <c r="AH155" s="195"/>
    </row>
    <row r="156" spans="1:34" x14ac:dyDescent="0.2">
      <c r="A156" s="195"/>
      <c r="B156" s="195"/>
      <c r="C156" s="195"/>
      <c r="D156" s="195"/>
      <c r="E156" s="195"/>
      <c r="F156" s="195"/>
      <c r="G156" s="195"/>
      <c r="H156" s="195"/>
      <c r="I156" s="195"/>
      <c r="J156" s="195"/>
      <c r="K156" s="195"/>
      <c r="L156" s="195"/>
      <c r="M156" s="195"/>
      <c r="N156" s="195"/>
      <c r="O156" s="195"/>
      <c r="P156" s="195"/>
      <c r="Q156" s="195"/>
      <c r="R156" s="195"/>
      <c r="S156" s="195"/>
      <c r="T156" s="195"/>
      <c r="U156" s="195"/>
      <c r="V156" s="216"/>
      <c r="W156" s="195"/>
      <c r="X156" s="195"/>
      <c r="Y156" s="195"/>
      <c r="Z156" s="195"/>
      <c r="AA156" s="195"/>
      <c r="AB156" s="195"/>
      <c r="AC156" s="195"/>
      <c r="AD156" s="195"/>
      <c r="AE156" s="195"/>
      <c r="AF156" s="195"/>
      <c r="AG156" s="195"/>
      <c r="AH156" s="195"/>
    </row>
    <row r="157" spans="1:34" x14ac:dyDescent="0.2">
      <c r="A157" s="195"/>
      <c r="B157" s="195"/>
      <c r="C157" s="195"/>
      <c r="D157" s="195"/>
      <c r="E157" s="195"/>
      <c r="F157" s="195"/>
      <c r="G157" s="195"/>
      <c r="H157" s="195"/>
      <c r="I157" s="195"/>
      <c r="J157" s="195"/>
      <c r="K157" s="195"/>
      <c r="L157" s="195"/>
      <c r="M157" s="195"/>
      <c r="N157" s="195"/>
      <c r="O157" s="195"/>
      <c r="P157" s="195"/>
      <c r="Q157" s="195"/>
      <c r="R157" s="195"/>
      <c r="S157" s="195"/>
      <c r="T157" s="195"/>
      <c r="U157" s="195"/>
      <c r="V157" s="216"/>
      <c r="W157" s="195"/>
      <c r="X157" s="195"/>
      <c r="Y157" s="195"/>
      <c r="Z157" s="195"/>
      <c r="AA157" s="195"/>
      <c r="AB157" s="195"/>
      <c r="AC157" s="195"/>
      <c r="AD157" s="195"/>
      <c r="AE157" s="195"/>
      <c r="AF157" s="195"/>
      <c r="AG157" s="195"/>
      <c r="AH157" s="195"/>
    </row>
    <row r="158" spans="1:34" x14ac:dyDescent="0.2">
      <c r="A158" s="195"/>
      <c r="B158" s="195"/>
      <c r="C158" s="195"/>
      <c r="D158" s="195"/>
      <c r="E158" s="195"/>
      <c r="F158" s="195"/>
      <c r="G158" s="195"/>
      <c r="H158" s="195"/>
      <c r="I158" s="195"/>
      <c r="J158" s="195"/>
      <c r="K158" s="195"/>
      <c r="L158" s="195"/>
      <c r="M158" s="195"/>
      <c r="N158" s="195"/>
      <c r="O158" s="195"/>
      <c r="P158" s="195"/>
      <c r="Q158" s="195"/>
      <c r="R158" s="195"/>
      <c r="S158" s="195"/>
      <c r="T158" s="195"/>
      <c r="U158" s="195"/>
      <c r="V158" s="216"/>
      <c r="W158" s="195"/>
      <c r="X158" s="195"/>
      <c r="Y158" s="195"/>
      <c r="Z158" s="195"/>
      <c r="AA158" s="195"/>
      <c r="AB158" s="195"/>
      <c r="AC158" s="195"/>
      <c r="AD158" s="195"/>
      <c r="AE158" s="195"/>
      <c r="AF158" s="195"/>
      <c r="AG158" s="195"/>
      <c r="AH158" s="195"/>
    </row>
    <row r="159" spans="1:34" x14ac:dyDescent="0.2">
      <c r="A159" s="195"/>
      <c r="B159" s="195"/>
      <c r="C159" s="195"/>
      <c r="D159" s="195"/>
      <c r="E159" s="195"/>
      <c r="F159" s="195"/>
      <c r="G159" s="195"/>
      <c r="H159" s="195"/>
      <c r="I159" s="195"/>
      <c r="J159" s="195"/>
      <c r="K159" s="195"/>
      <c r="L159" s="195"/>
      <c r="M159" s="195"/>
      <c r="N159" s="195"/>
      <c r="O159" s="195"/>
      <c r="P159" s="195"/>
      <c r="Q159" s="195"/>
      <c r="R159" s="195"/>
      <c r="S159" s="195"/>
      <c r="T159" s="195"/>
      <c r="U159" s="195"/>
      <c r="V159" s="216"/>
      <c r="W159" s="195"/>
      <c r="X159" s="195"/>
      <c r="Y159" s="195"/>
      <c r="Z159" s="195"/>
      <c r="AA159" s="195"/>
      <c r="AB159" s="195"/>
      <c r="AC159" s="195"/>
      <c r="AD159" s="195"/>
      <c r="AE159" s="195"/>
      <c r="AF159" s="195"/>
      <c r="AG159" s="195"/>
      <c r="AH159" s="195"/>
    </row>
    <row r="160" spans="1:34" x14ac:dyDescent="0.2">
      <c r="A160" s="195"/>
      <c r="B160" s="195"/>
      <c r="C160" s="195"/>
      <c r="D160" s="195"/>
      <c r="E160" s="195"/>
      <c r="F160" s="195"/>
      <c r="G160" s="195"/>
      <c r="H160" s="195"/>
      <c r="I160" s="195"/>
      <c r="J160" s="195"/>
      <c r="K160" s="195"/>
      <c r="L160" s="195"/>
      <c r="M160" s="195"/>
      <c r="N160" s="195"/>
      <c r="O160" s="195"/>
      <c r="P160" s="195"/>
      <c r="Q160" s="195"/>
      <c r="R160" s="195"/>
      <c r="S160" s="195"/>
      <c r="T160" s="195"/>
      <c r="U160" s="195"/>
      <c r="V160" s="216"/>
      <c r="W160" s="195"/>
      <c r="X160" s="195"/>
      <c r="Y160" s="195"/>
      <c r="Z160" s="195"/>
      <c r="AA160" s="195"/>
      <c r="AB160" s="195"/>
      <c r="AC160" s="195"/>
      <c r="AD160" s="195"/>
      <c r="AE160" s="195"/>
      <c r="AF160" s="195"/>
      <c r="AG160" s="195"/>
      <c r="AH160" s="195"/>
    </row>
    <row r="161" spans="1:34" x14ac:dyDescent="0.2">
      <c r="A161" s="195"/>
      <c r="B161" s="195"/>
      <c r="C161" s="195"/>
      <c r="D161" s="195"/>
      <c r="E161" s="195"/>
      <c r="F161" s="195"/>
      <c r="G161" s="195"/>
      <c r="H161" s="195"/>
      <c r="I161" s="195"/>
      <c r="J161" s="195"/>
      <c r="K161" s="195"/>
      <c r="L161" s="195"/>
      <c r="M161" s="195"/>
      <c r="N161" s="195"/>
      <c r="O161" s="195"/>
      <c r="P161" s="195"/>
      <c r="Q161" s="195"/>
      <c r="R161" s="195"/>
      <c r="S161" s="195"/>
      <c r="T161" s="195"/>
      <c r="U161" s="195"/>
      <c r="V161" s="216"/>
      <c r="W161" s="195"/>
      <c r="X161" s="195"/>
      <c r="Y161" s="195"/>
      <c r="Z161" s="195"/>
      <c r="AA161" s="195"/>
      <c r="AB161" s="195"/>
      <c r="AC161" s="195"/>
      <c r="AD161" s="195"/>
      <c r="AE161" s="195"/>
      <c r="AF161" s="195"/>
      <c r="AG161" s="195"/>
      <c r="AH161" s="195"/>
    </row>
    <row r="162" spans="1:34" x14ac:dyDescent="0.2">
      <c r="A162" s="195"/>
      <c r="B162" s="195"/>
      <c r="C162" s="195"/>
      <c r="D162" s="195"/>
      <c r="E162" s="195"/>
      <c r="F162" s="195"/>
      <c r="G162" s="195"/>
      <c r="H162" s="195"/>
      <c r="I162" s="195"/>
      <c r="J162" s="195"/>
      <c r="K162" s="195"/>
      <c r="L162" s="195"/>
      <c r="M162" s="195"/>
      <c r="N162" s="195"/>
      <c r="O162" s="195"/>
      <c r="P162" s="195"/>
      <c r="Q162" s="195"/>
      <c r="R162" s="195"/>
      <c r="S162" s="195"/>
      <c r="T162" s="195"/>
      <c r="U162" s="195"/>
      <c r="V162" s="216"/>
      <c r="W162" s="195"/>
      <c r="X162" s="195"/>
      <c r="Y162" s="195"/>
      <c r="Z162" s="195"/>
      <c r="AA162" s="195"/>
      <c r="AB162" s="195"/>
      <c r="AC162" s="195"/>
      <c r="AD162" s="195"/>
      <c r="AE162" s="195"/>
      <c r="AF162" s="195"/>
      <c r="AG162" s="195"/>
      <c r="AH162" s="195"/>
    </row>
    <row r="163" spans="1:34" x14ac:dyDescent="0.2">
      <c r="A163" s="195"/>
      <c r="B163" s="195"/>
      <c r="C163" s="195"/>
      <c r="D163" s="195"/>
      <c r="E163" s="195"/>
      <c r="F163" s="195"/>
      <c r="G163" s="195"/>
      <c r="H163" s="195"/>
      <c r="I163" s="195"/>
      <c r="J163" s="195"/>
      <c r="K163" s="195"/>
      <c r="L163" s="195"/>
      <c r="M163" s="195"/>
      <c r="N163" s="195"/>
      <c r="O163" s="195"/>
      <c r="P163" s="195"/>
      <c r="Q163" s="195"/>
      <c r="R163" s="195"/>
      <c r="S163" s="195"/>
      <c r="T163" s="195"/>
      <c r="U163" s="195"/>
      <c r="V163" s="216"/>
      <c r="W163" s="195"/>
      <c r="X163" s="195"/>
      <c r="Y163" s="195"/>
      <c r="Z163" s="195"/>
      <c r="AA163" s="195"/>
      <c r="AB163" s="195"/>
      <c r="AC163" s="195"/>
      <c r="AD163" s="195"/>
      <c r="AE163" s="195"/>
      <c r="AF163" s="195"/>
      <c r="AG163" s="195"/>
      <c r="AH163" s="195"/>
    </row>
    <row r="164" spans="1:34" x14ac:dyDescent="0.2">
      <c r="A164" s="195"/>
      <c r="B164" s="195"/>
      <c r="C164" s="195"/>
      <c r="D164" s="195"/>
      <c r="E164" s="195"/>
      <c r="F164" s="195"/>
      <c r="G164" s="195"/>
      <c r="H164" s="195"/>
      <c r="I164" s="195"/>
      <c r="J164" s="195"/>
      <c r="K164" s="195"/>
      <c r="L164" s="195"/>
      <c r="M164" s="195"/>
      <c r="N164" s="195"/>
      <c r="O164" s="195"/>
      <c r="P164" s="195"/>
      <c r="Q164" s="195"/>
      <c r="R164" s="195"/>
      <c r="S164" s="195"/>
      <c r="T164" s="195"/>
      <c r="U164" s="195"/>
      <c r="V164" s="216"/>
      <c r="W164" s="195"/>
      <c r="X164" s="195"/>
      <c r="Y164" s="195"/>
      <c r="Z164" s="195"/>
      <c r="AA164" s="195"/>
      <c r="AB164" s="195"/>
      <c r="AC164" s="195"/>
      <c r="AD164" s="195"/>
      <c r="AE164" s="195"/>
      <c r="AF164" s="195"/>
      <c r="AG164" s="195"/>
      <c r="AH164" s="195"/>
    </row>
    <row r="165" spans="1:34" x14ac:dyDescent="0.2">
      <c r="A165" s="195"/>
      <c r="B165" s="195"/>
      <c r="C165" s="195"/>
      <c r="D165" s="195"/>
      <c r="E165" s="195"/>
      <c r="F165" s="195"/>
      <c r="G165" s="195"/>
      <c r="H165" s="195"/>
      <c r="I165" s="195"/>
      <c r="J165" s="195"/>
      <c r="K165" s="195"/>
      <c r="L165" s="195"/>
      <c r="M165" s="195"/>
      <c r="N165" s="195"/>
      <c r="O165" s="195"/>
      <c r="P165" s="195"/>
      <c r="Q165" s="195"/>
      <c r="R165" s="195"/>
      <c r="S165" s="195"/>
      <c r="T165" s="195"/>
      <c r="U165" s="195"/>
      <c r="V165" s="216"/>
      <c r="W165" s="195"/>
      <c r="X165" s="195"/>
      <c r="Y165" s="195"/>
      <c r="Z165" s="195"/>
      <c r="AA165" s="195"/>
      <c r="AB165" s="195"/>
      <c r="AC165" s="195"/>
      <c r="AD165" s="195"/>
      <c r="AE165" s="195"/>
      <c r="AF165" s="195"/>
      <c r="AG165" s="195"/>
      <c r="AH165" s="195"/>
    </row>
    <row r="166" spans="1:34" x14ac:dyDescent="0.2">
      <c r="A166" s="195"/>
      <c r="B166" s="195"/>
      <c r="C166" s="195"/>
      <c r="D166" s="195"/>
      <c r="E166" s="195"/>
      <c r="F166" s="195"/>
      <c r="G166" s="195"/>
      <c r="H166" s="195"/>
      <c r="I166" s="195"/>
      <c r="J166" s="195"/>
      <c r="K166" s="195"/>
      <c r="L166" s="195"/>
      <c r="M166" s="195"/>
      <c r="N166" s="195"/>
      <c r="O166" s="195"/>
      <c r="P166" s="195"/>
      <c r="Q166" s="195"/>
      <c r="R166" s="195"/>
      <c r="S166" s="195"/>
      <c r="T166" s="195"/>
      <c r="U166" s="195"/>
      <c r="V166" s="216"/>
      <c r="W166" s="195"/>
      <c r="X166" s="195"/>
      <c r="Y166" s="195"/>
      <c r="Z166" s="195"/>
      <c r="AA166" s="195"/>
      <c r="AB166" s="195"/>
      <c r="AC166" s="195"/>
      <c r="AD166" s="195"/>
      <c r="AE166" s="195"/>
      <c r="AF166" s="195"/>
      <c r="AG166" s="195"/>
      <c r="AH166" s="195"/>
    </row>
    <row r="167" spans="1:34" x14ac:dyDescent="0.2">
      <c r="A167" s="195"/>
      <c r="B167" s="195"/>
      <c r="C167" s="195"/>
      <c r="D167" s="195"/>
      <c r="E167" s="195"/>
      <c r="F167" s="195"/>
      <c r="G167" s="195"/>
      <c r="H167" s="195"/>
      <c r="I167" s="195"/>
      <c r="J167" s="195"/>
      <c r="K167" s="195"/>
      <c r="L167" s="195"/>
      <c r="M167" s="195"/>
      <c r="N167" s="195"/>
      <c r="O167" s="195"/>
      <c r="P167" s="195"/>
      <c r="Q167" s="195"/>
      <c r="R167" s="195"/>
      <c r="S167" s="195"/>
      <c r="T167" s="195"/>
      <c r="U167" s="195"/>
      <c r="V167" s="216"/>
      <c r="W167" s="195"/>
      <c r="X167" s="195"/>
      <c r="Y167" s="195"/>
      <c r="Z167" s="195"/>
      <c r="AA167" s="195"/>
      <c r="AB167" s="195"/>
      <c r="AC167" s="195"/>
      <c r="AD167" s="195"/>
      <c r="AE167" s="195"/>
      <c r="AF167" s="195"/>
      <c r="AG167" s="195"/>
      <c r="AH167" s="195"/>
    </row>
    <row r="168" spans="1:34" x14ac:dyDescent="0.2">
      <c r="A168" s="195"/>
      <c r="B168" s="195"/>
      <c r="C168" s="195"/>
      <c r="D168" s="195"/>
      <c r="E168" s="195"/>
      <c r="F168" s="195"/>
      <c r="G168" s="195"/>
      <c r="H168" s="195"/>
      <c r="I168" s="195"/>
      <c r="J168" s="195"/>
      <c r="K168" s="195"/>
      <c r="L168" s="195"/>
      <c r="M168" s="195"/>
      <c r="N168" s="195"/>
      <c r="O168" s="195"/>
      <c r="P168" s="195"/>
      <c r="Q168" s="195"/>
      <c r="R168" s="195"/>
      <c r="S168" s="195"/>
      <c r="T168" s="195"/>
      <c r="U168" s="195"/>
      <c r="V168" s="216"/>
      <c r="W168" s="195"/>
      <c r="X168" s="195"/>
      <c r="Y168" s="195"/>
      <c r="Z168" s="195"/>
      <c r="AA168" s="195"/>
      <c r="AB168" s="195"/>
      <c r="AC168" s="195"/>
      <c r="AD168" s="195"/>
      <c r="AE168" s="195"/>
      <c r="AF168" s="195"/>
      <c r="AG168" s="195"/>
      <c r="AH168" s="195"/>
    </row>
    <row r="169" spans="1:34" x14ac:dyDescent="0.2">
      <c r="A169" s="195"/>
      <c r="B169" s="195"/>
      <c r="C169" s="195"/>
      <c r="D169" s="195"/>
      <c r="E169" s="195"/>
      <c r="F169" s="195"/>
      <c r="G169" s="195"/>
      <c r="H169" s="195"/>
      <c r="I169" s="195"/>
      <c r="J169" s="195"/>
      <c r="K169" s="195"/>
      <c r="L169" s="195"/>
      <c r="M169" s="195"/>
      <c r="N169" s="195"/>
      <c r="O169" s="195"/>
      <c r="P169" s="195"/>
      <c r="Q169" s="195"/>
      <c r="R169" s="195"/>
      <c r="S169" s="195"/>
      <c r="T169" s="195"/>
      <c r="U169" s="195"/>
      <c r="V169" s="216"/>
      <c r="W169" s="195"/>
      <c r="X169" s="195"/>
      <c r="Y169" s="195"/>
      <c r="Z169" s="195"/>
      <c r="AA169" s="195"/>
      <c r="AB169" s="195"/>
      <c r="AC169" s="195"/>
      <c r="AD169" s="195"/>
      <c r="AE169" s="195"/>
      <c r="AF169" s="195"/>
      <c r="AG169" s="195"/>
      <c r="AH169" s="195"/>
    </row>
    <row r="170" spans="1:34" x14ac:dyDescent="0.2">
      <c r="A170" s="195"/>
      <c r="B170" s="195"/>
      <c r="C170" s="195"/>
      <c r="D170" s="195"/>
      <c r="E170" s="195"/>
      <c r="F170" s="195"/>
      <c r="G170" s="195"/>
      <c r="H170" s="195"/>
      <c r="I170" s="195"/>
      <c r="J170" s="195"/>
      <c r="K170" s="195"/>
      <c r="L170" s="195"/>
      <c r="M170" s="195"/>
      <c r="N170" s="195"/>
      <c r="O170" s="195"/>
      <c r="P170" s="195"/>
      <c r="Q170" s="195"/>
      <c r="R170" s="195"/>
      <c r="S170" s="195"/>
      <c r="T170" s="195"/>
      <c r="U170" s="195"/>
      <c r="V170" s="216"/>
      <c r="W170" s="195"/>
      <c r="X170" s="195"/>
      <c r="Y170" s="195"/>
      <c r="Z170" s="195"/>
      <c r="AA170" s="195"/>
      <c r="AB170" s="195"/>
      <c r="AC170" s="195"/>
      <c r="AD170" s="195"/>
      <c r="AE170" s="195"/>
      <c r="AF170" s="195"/>
      <c r="AG170" s="195"/>
      <c r="AH170" s="195"/>
    </row>
    <row r="171" spans="1:34" x14ac:dyDescent="0.2">
      <c r="A171" s="195"/>
      <c r="B171" s="195"/>
      <c r="C171" s="195"/>
      <c r="D171" s="195"/>
      <c r="E171" s="195"/>
      <c r="F171" s="195"/>
      <c r="G171" s="195"/>
      <c r="H171" s="195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216"/>
      <c r="W171" s="195"/>
      <c r="X171" s="195"/>
      <c r="Y171" s="195"/>
      <c r="Z171" s="195"/>
      <c r="AA171" s="195"/>
      <c r="AB171" s="195"/>
      <c r="AC171" s="195"/>
      <c r="AD171" s="195"/>
      <c r="AE171" s="195"/>
      <c r="AF171" s="195"/>
      <c r="AG171" s="195"/>
      <c r="AH171" s="195"/>
    </row>
    <row r="172" spans="1:34" x14ac:dyDescent="0.2">
      <c r="A172" s="195"/>
      <c r="B172" s="195"/>
      <c r="C172" s="195"/>
      <c r="D172" s="195"/>
      <c r="E172" s="195"/>
      <c r="F172" s="195"/>
      <c r="G172" s="195"/>
      <c r="H172" s="195"/>
      <c r="I172" s="195"/>
      <c r="J172" s="195"/>
      <c r="K172" s="195"/>
      <c r="L172" s="195"/>
      <c r="M172" s="195"/>
      <c r="N172" s="195"/>
      <c r="O172" s="195"/>
      <c r="P172" s="195"/>
      <c r="Q172" s="195"/>
      <c r="R172" s="195"/>
      <c r="S172" s="195"/>
      <c r="T172" s="195"/>
      <c r="U172" s="195"/>
      <c r="V172" s="216"/>
      <c r="W172" s="195"/>
      <c r="X172" s="195"/>
      <c r="Y172" s="195"/>
      <c r="Z172" s="195"/>
      <c r="AA172" s="195"/>
      <c r="AB172" s="195"/>
      <c r="AC172" s="195"/>
      <c r="AD172" s="195"/>
      <c r="AE172" s="195"/>
      <c r="AF172" s="195"/>
      <c r="AG172" s="195"/>
      <c r="AH172" s="195"/>
    </row>
    <row r="173" spans="1:34" x14ac:dyDescent="0.2">
      <c r="A173" s="195"/>
      <c r="B173" s="195"/>
      <c r="C173" s="195"/>
      <c r="D173" s="195"/>
      <c r="E173" s="195"/>
      <c r="F173" s="195"/>
      <c r="G173" s="195"/>
      <c r="H173" s="195"/>
      <c r="I173" s="195"/>
      <c r="J173" s="195"/>
      <c r="K173" s="195"/>
      <c r="L173" s="195"/>
      <c r="M173" s="195"/>
      <c r="N173" s="195"/>
      <c r="O173" s="195"/>
      <c r="P173" s="195"/>
      <c r="Q173" s="195"/>
      <c r="R173" s="195"/>
      <c r="S173" s="195"/>
      <c r="T173" s="195"/>
      <c r="U173" s="195"/>
      <c r="V173" s="216"/>
      <c r="W173" s="195"/>
      <c r="X173" s="195"/>
      <c r="Y173" s="195"/>
      <c r="Z173" s="195"/>
      <c r="AA173" s="195"/>
      <c r="AB173" s="195"/>
      <c r="AC173" s="195"/>
      <c r="AD173" s="195"/>
      <c r="AE173" s="195"/>
      <c r="AF173" s="195"/>
      <c r="AG173" s="195"/>
      <c r="AH173" s="195"/>
    </row>
    <row r="174" spans="1:34" x14ac:dyDescent="0.2">
      <c r="A174" s="195"/>
      <c r="B174" s="195"/>
      <c r="C174" s="195"/>
      <c r="D174" s="195"/>
      <c r="E174" s="195"/>
      <c r="F174" s="195"/>
      <c r="G174" s="195"/>
      <c r="H174" s="195"/>
      <c r="I174" s="195"/>
      <c r="J174" s="195"/>
      <c r="K174" s="195"/>
      <c r="L174" s="195"/>
      <c r="M174" s="195"/>
      <c r="N174" s="195"/>
      <c r="O174" s="195"/>
      <c r="P174" s="195"/>
      <c r="Q174" s="195"/>
      <c r="R174" s="195"/>
      <c r="S174" s="195"/>
      <c r="T174" s="195"/>
      <c r="U174" s="195"/>
      <c r="V174" s="216"/>
      <c r="W174" s="195"/>
      <c r="X174" s="195"/>
      <c r="Y174" s="195"/>
      <c r="Z174" s="195"/>
      <c r="AA174" s="195"/>
      <c r="AB174" s="195"/>
      <c r="AC174" s="195"/>
      <c r="AD174" s="195"/>
      <c r="AE174" s="195"/>
      <c r="AF174" s="195"/>
      <c r="AG174" s="195"/>
      <c r="AH174" s="195"/>
    </row>
    <row r="175" spans="1:34" x14ac:dyDescent="0.2">
      <c r="A175" s="195"/>
      <c r="B175" s="195"/>
      <c r="C175" s="195"/>
      <c r="D175" s="195"/>
      <c r="E175" s="195"/>
      <c r="F175" s="195"/>
      <c r="G175" s="195"/>
      <c r="H175" s="195"/>
      <c r="I175" s="195"/>
      <c r="J175" s="195"/>
      <c r="K175" s="195"/>
      <c r="L175" s="195"/>
      <c r="M175" s="195"/>
      <c r="N175" s="195"/>
      <c r="O175" s="195"/>
      <c r="P175" s="195"/>
      <c r="Q175" s="195"/>
      <c r="R175" s="195"/>
      <c r="S175" s="195"/>
      <c r="T175" s="195"/>
      <c r="U175" s="195"/>
      <c r="V175" s="216"/>
      <c r="W175" s="195"/>
      <c r="X175" s="195"/>
      <c r="Y175" s="195"/>
      <c r="Z175" s="195"/>
      <c r="AA175" s="195"/>
      <c r="AB175" s="195"/>
      <c r="AC175" s="195"/>
      <c r="AD175" s="195"/>
      <c r="AE175" s="195"/>
      <c r="AF175" s="195"/>
      <c r="AG175" s="195"/>
      <c r="AH175" s="195"/>
    </row>
    <row r="176" spans="1:34" x14ac:dyDescent="0.2">
      <c r="A176" s="195"/>
      <c r="B176" s="195"/>
      <c r="C176" s="195"/>
      <c r="D176" s="195"/>
      <c r="E176" s="195"/>
      <c r="F176" s="195"/>
      <c r="G176" s="195"/>
      <c r="H176" s="195"/>
      <c r="I176" s="195"/>
      <c r="J176" s="195"/>
      <c r="K176" s="195"/>
      <c r="L176" s="195"/>
      <c r="M176" s="195"/>
      <c r="N176" s="195"/>
      <c r="O176" s="195"/>
      <c r="P176" s="195"/>
      <c r="Q176" s="195"/>
      <c r="R176" s="195"/>
      <c r="S176" s="195"/>
      <c r="T176" s="195"/>
      <c r="U176" s="195"/>
      <c r="V176" s="216"/>
      <c r="W176" s="195"/>
      <c r="X176" s="195"/>
      <c r="Y176" s="195"/>
      <c r="Z176" s="195"/>
      <c r="AA176" s="195"/>
      <c r="AB176" s="195"/>
      <c r="AC176" s="195"/>
      <c r="AD176" s="195"/>
      <c r="AE176" s="195"/>
      <c r="AF176" s="195"/>
      <c r="AG176" s="195"/>
      <c r="AH176" s="195"/>
    </row>
    <row r="177" spans="1:34" x14ac:dyDescent="0.2">
      <c r="A177" s="195"/>
      <c r="B177" s="195"/>
      <c r="C177" s="195"/>
      <c r="D177" s="195"/>
      <c r="E177" s="195"/>
      <c r="F177" s="195"/>
      <c r="G177" s="195"/>
      <c r="H177" s="195"/>
      <c r="I177" s="195"/>
      <c r="J177" s="195"/>
      <c r="K177" s="195"/>
      <c r="L177" s="195"/>
      <c r="M177" s="195"/>
      <c r="N177" s="195"/>
      <c r="O177" s="195"/>
      <c r="P177" s="195"/>
      <c r="Q177" s="195"/>
      <c r="R177" s="195"/>
      <c r="S177" s="195"/>
      <c r="T177" s="195"/>
      <c r="U177" s="195"/>
      <c r="V177" s="216"/>
      <c r="W177" s="195"/>
      <c r="X177" s="195"/>
      <c r="Y177" s="195"/>
      <c r="Z177" s="195"/>
      <c r="AA177" s="195"/>
      <c r="AB177" s="195"/>
      <c r="AC177" s="195"/>
      <c r="AD177" s="195"/>
      <c r="AE177" s="195"/>
      <c r="AF177" s="195"/>
      <c r="AG177" s="195"/>
      <c r="AH177" s="195"/>
    </row>
    <row r="178" spans="1:34" x14ac:dyDescent="0.2">
      <c r="A178" s="195"/>
      <c r="B178" s="195"/>
      <c r="C178" s="195"/>
      <c r="D178" s="195"/>
      <c r="E178" s="195"/>
      <c r="F178" s="195"/>
      <c r="G178" s="195"/>
      <c r="H178" s="195"/>
      <c r="I178" s="195"/>
      <c r="J178" s="195"/>
      <c r="K178" s="195"/>
      <c r="L178" s="195"/>
      <c r="M178" s="195"/>
      <c r="N178" s="195"/>
      <c r="O178" s="195"/>
      <c r="P178" s="195"/>
      <c r="Q178" s="195"/>
      <c r="R178" s="195"/>
      <c r="S178" s="195"/>
      <c r="T178" s="195"/>
      <c r="U178" s="195"/>
      <c r="V178" s="146"/>
    </row>
    <row r="179" spans="1:34" x14ac:dyDescent="0.2">
      <c r="A179" s="195"/>
      <c r="B179" s="195"/>
      <c r="C179" s="195"/>
      <c r="D179" s="195"/>
      <c r="E179" s="195"/>
      <c r="F179" s="195"/>
      <c r="G179" s="195"/>
      <c r="H179" s="195"/>
      <c r="I179" s="195"/>
      <c r="J179" s="195"/>
      <c r="K179" s="195"/>
      <c r="L179" s="195"/>
      <c r="M179" s="195"/>
      <c r="N179" s="195"/>
      <c r="O179" s="195"/>
      <c r="P179" s="195"/>
      <c r="Q179" s="195"/>
      <c r="R179" s="195"/>
      <c r="S179" s="195"/>
      <c r="T179" s="195"/>
      <c r="U179" s="195"/>
      <c r="V179" s="146"/>
    </row>
    <row r="180" spans="1:34" x14ac:dyDescent="0.2">
      <c r="A180" s="195"/>
      <c r="B180" s="195"/>
      <c r="C180" s="195"/>
      <c r="D180" s="195"/>
      <c r="E180" s="195"/>
      <c r="F180" s="195"/>
      <c r="G180" s="195"/>
      <c r="H180" s="195"/>
      <c r="I180" s="195"/>
      <c r="J180" s="195"/>
      <c r="K180" s="195"/>
      <c r="L180" s="195"/>
      <c r="M180" s="195"/>
      <c r="N180" s="195"/>
      <c r="O180" s="195"/>
      <c r="P180" s="195"/>
      <c r="Q180" s="195"/>
      <c r="R180" s="195"/>
      <c r="S180" s="195"/>
      <c r="T180" s="195"/>
      <c r="U180" s="195"/>
      <c r="V180" s="146"/>
    </row>
    <row r="181" spans="1:34" x14ac:dyDescent="0.2">
      <c r="A181" s="195"/>
      <c r="B181" s="195"/>
      <c r="C181" s="195"/>
      <c r="D181" s="195"/>
      <c r="E181" s="195"/>
      <c r="F181" s="195"/>
      <c r="G181" s="195"/>
      <c r="H181" s="195"/>
      <c r="I181" s="195"/>
      <c r="J181" s="195"/>
      <c r="K181" s="195"/>
      <c r="L181" s="195"/>
      <c r="M181" s="195"/>
      <c r="N181" s="195"/>
      <c r="O181" s="195"/>
      <c r="P181" s="195"/>
      <c r="Q181" s="195"/>
      <c r="R181" s="195"/>
      <c r="S181" s="195"/>
      <c r="T181" s="195"/>
      <c r="U181" s="195"/>
      <c r="V181" s="146"/>
    </row>
    <row r="182" spans="1:34" x14ac:dyDescent="0.2">
      <c r="A182" s="195"/>
      <c r="B182" s="195"/>
      <c r="C182" s="195"/>
      <c r="D182" s="195"/>
      <c r="E182" s="195"/>
      <c r="F182" s="195"/>
      <c r="G182" s="195"/>
      <c r="H182" s="195"/>
      <c r="I182" s="195"/>
      <c r="J182" s="195"/>
      <c r="K182" s="195"/>
      <c r="L182" s="195"/>
      <c r="M182" s="195"/>
      <c r="N182" s="195"/>
      <c r="O182" s="195"/>
      <c r="P182" s="195"/>
      <c r="Q182" s="195"/>
      <c r="R182" s="195"/>
      <c r="S182" s="195"/>
      <c r="T182" s="195"/>
      <c r="U182" s="195"/>
      <c r="V182" s="146"/>
    </row>
    <row r="183" spans="1:34" x14ac:dyDescent="0.2">
      <c r="A183" s="195"/>
      <c r="B183" s="195"/>
      <c r="C183" s="195"/>
      <c r="D183" s="195"/>
      <c r="E183" s="195"/>
      <c r="F183" s="195"/>
      <c r="G183" s="195"/>
      <c r="H183" s="195"/>
      <c r="I183" s="195"/>
      <c r="J183" s="195"/>
      <c r="K183" s="195"/>
      <c r="L183" s="195"/>
      <c r="M183" s="195"/>
      <c r="N183" s="195"/>
      <c r="O183" s="195"/>
      <c r="P183" s="195"/>
      <c r="Q183" s="195"/>
      <c r="R183" s="195"/>
      <c r="S183" s="195"/>
      <c r="T183" s="195"/>
      <c r="U183" s="195"/>
      <c r="V183" s="146"/>
    </row>
    <row r="184" spans="1:34" x14ac:dyDescent="0.2">
      <c r="A184" s="195"/>
      <c r="B184" s="195"/>
      <c r="C184" s="195"/>
      <c r="D184" s="195"/>
      <c r="E184" s="195"/>
      <c r="F184" s="195"/>
      <c r="G184" s="195"/>
      <c r="H184" s="195"/>
      <c r="I184" s="195"/>
      <c r="J184" s="195"/>
      <c r="K184" s="195"/>
      <c r="L184" s="195"/>
      <c r="M184" s="195"/>
      <c r="N184" s="195"/>
      <c r="O184" s="195"/>
      <c r="P184" s="195"/>
      <c r="Q184" s="195"/>
      <c r="R184" s="195"/>
      <c r="S184" s="195"/>
      <c r="T184" s="195"/>
      <c r="U184" s="195"/>
      <c r="V184" s="146"/>
    </row>
    <row r="185" spans="1:34" x14ac:dyDescent="0.2">
      <c r="A185" s="195"/>
      <c r="B185" s="195"/>
      <c r="C185" s="195"/>
      <c r="D185" s="195"/>
      <c r="E185" s="195"/>
      <c r="F185" s="195"/>
      <c r="G185" s="195"/>
      <c r="H185" s="195"/>
      <c r="I185" s="195"/>
      <c r="J185" s="195"/>
      <c r="K185" s="195"/>
      <c r="L185" s="195"/>
      <c r="M185" s="195"/>
      <c r="N185" s="195"/>
      <c r="O185" s="195"/>
      <c r="P185" s="195"/>
      <c r="Q185" s="195"/>
      <c r="R185" s="195"/>
      <c r="S185" s="195"/>
      <c r="T185" s="195"/>
      <c r="U185" s="195"/>
      <c r="V185" s="146"/>
    </row>
    <row r="186" spans="1:34" x14ac:dyDescent="0.2">
      <c r="A186" s="195"/>
      <c r="B186" s="195"/>
      <c r="C186" s="195"/>
      <c r="D186" s="195"/>
      <c r="E186" s="195"/>
      <c r="F186" s="195"/>
      <c r="G186" s="195"/>
      <c r="H186" s="195"/>
      <c r="I186" s="195"/>
      <c r="J186" s="195"/>
      <c r="K186" s="195"/>
      <c r="L186" s="195"/>
      <c r="M186" s="195"/>
      <c r="N186" s="195"/>
      <c r="O186" s="195"/>
      <c r="P186" s="195"/>
      <c r="Q186" s="195"/>
      <c r="R186" s="195"/>
      <c r="S186" s="195"/>
      <c r="T186" s="195"/>
      <c r="U186" s="195"/>
      <c r="V186" s="146"/>
    </row>
    <row r="187" spans="1:34" x14ac:dyDescent="0.2">
      <c r="A187" s="195"/>
      <c r="B187" s="195"/>
      <c r="C187" s="195"/>
      <c r="D187" s="195"/>
      <c r="E187" s="195"/>
      <c r="F187" s="195"/>
      <c r="G187" s="195"/>
      <c r="H187" s="195"/>
      <c r="I187" s="195"/>
      <c r="J187" s="195"/>
      <c r="K187" s="195"/>
      <c r="L187" s="195"/>
      <c r="M187" s="195"/>
      <c r="N187" s="195"/>
      <c r="O187" s="195"/>
      <c r="P187" s="195"/>
      <c r="Q187" s="195"/>
      <c r="R187" s="195"/>
      <c r="S187" s="195"/>
      <c r="T187" s="195"/>
      <c r="U187" s="195"/>
      <c r="V187" s="146"/>
    </row>
    <row r="188" spans="1:34" x14ac:dyDescent="0.2">
      <c r="A188" s="195"/>
      <c r="B188" s="195"/>
      <c r="C188" s="195"/>
      <c r="D188" s="195"/>
      <c r="E188" s="195"/>
      <c r="F188" s="195"/>
      <c r="G188" s="195"/>
      <c r="H188" s="195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46"/>
    </row>
    <row r="189" spans="1:34" x14ac:dyDescent="0.2">
      <c r="A189" s="195"/>
      <c r="B189" s="195"/>
      <c r="C189" s="195"/>
      <c r="D189" s="195"/>
      <c r="E189" s="195"/>
      <c r="F189" s="195"/>
      <c r="G189" s="195"/>
      <c r="H189" s="195"/>
      <c r="I189" s="195"/>
      <c r="J189" s="195"/>
      <c r="K189" s="195"/>
      <c r="L189" s="195"/>
      <c r="M189" s="195"/>
      <c r="N189" s="195"/>
      <c r="O189" s="195"/>
      <c r="P189" s="195"/>
      <c r="Q189" s="195"/>
      <c r="R189" s="195"/>
      <c r="S189" s="195"/>
      <c r="T189" s="195"/>
      <c r="U189" s="195"/>
      <c r="V189" s="146"/>
    </row>
    <row r="190" spans="1:34" x14ac:dyDescent="0.2">
      <c r="A190" s="195"/>
      <c r="B190" s="195"/>
      <c r="C190" s="195"/>
      <c r="D190" s="195"/>
      <c r="E190" s="195"/>
      <c r="F190" s="195"/>
      <c r="G190" s="195"/>
      <c r="H190" s="195"/>
      <c r="I190" s="195"/>
      <c r="J190" s="195"/>
      <c r="K190" s="195"/>
      <c r="L190" s="195"/>
      <c r="M190" s="195"/>
      <c r="N190" s="195"/>
      <c r="O190" s="195"/>
      <c r="P190" s="195"/>
      <c r="Q190" s="195"/>
      <c r="R190" s="195"/>
      <c r="S190" s="195"/>
      <c r="T190" s="195"/>
      <c r="U190" s="195"/>
      <c r="V190" s="146"/>
    </row>
    <row r="191" spans="1:34" x14ac:dyDescent="0.2">
      <c r="A191" s="195"/>
      <c r="B191" s="195"/>
      <c r="C191" s="195"/>
      <c r="D191" s="195"/>
      <c r="E191" s="195"/>
      <c r="F191" s="195"/>
      <c r="G191" s="195"/>
      <c r="H191" s="195"/>
      <c r="I191" s="195"/>
      <c r="J191" s="195"/>
      <c r="K191" s="195"/>
      <c r="L191" s="195"/>
      <c r="M191" s="195"/>
      <c r="N191" s="195"/>
      <c r="O191" s="195"/>
      <c r="P191" s="195"/>
      <c r="Q191" s="195"/>
      <c r="R191" s="195"/>
      <c r="S191" s="195"/>
      <c r="T191" s="195"/>
      <c r="U191" s="195"/>
      <c r="V191" s="146"/>
    </row>
    <row r="192" spans="1:34" x14ac:dyDescent="0.2">
      <c r="A192" s="195"/>
      <c r="B192" s="195"/>
      <c r="C192" s="195"/>
      <c r="D192" s="195"/>
      <c r="E192" s="195"/>
      <c r="F192" s="195"/>
      <c r="G192" s="195"/>
      <c r="H192" s="195"/>
      <c r="I192" s="195"/>
      <c r="J192" s="195"/>
      <c r="K192" s="195"/>
      <c r="L192" s="195"/>
      <c r="M192" s="195"/>
      <c r="N192" s="195"/>
      <c r="O192" s="195"/>
      <c r="P192" s="195"/>
      <c r="Q192" s="195"/>
      <c r="R192" s="195"/>
      <c r="S192" s="195"/>
      <c r="T192" s="195"/>
      <c r="U192" s="195"/>
      <c r="V192" s="146"/>
    </row>
    <row r="193" spans="1:22" x14ac:dyDescent="0.2">
      <c r="A193" s="195"/>
      <c r="B193" s="195"/>
      <c r="C193" s="195"/>
      <c r="D193" s="195"/>
      <c r="E193" s="195"/>
      <c r="F193" s="195"/>
      <c r="G193" s="195"/>
      <c r="H193" s="195"/>
      <c r="I193" s="195"/>
      <c r="J193" s="195"/>
      <c r="K193" s="195"/>
      <c r="L193" s="195"/>
      <c r="M193" s="195"/>
      <c r="N193" s="195"/>
      <c r="O193" s="195"/>
      <c r="P193" s="195"/>
      <c r="Q193" s="195"/>
      <c r="R193" s="195"/>
      <c r="S193" s="195"/>
      <c r="T193" s="195"/>
      <c r="U193" s="195"/>
      <c r="V193" s="146"/>
    </row>
    <row r="194" spans="1:22" x14ac:dyDescent="0.2">
      <c r="A194" s="195"/>
      <c r="B194" s="195"/>
      <c r="C194" s="195"/>
      <c r="D194" s="195"/>
      <c r="E194" s="195"/>
      <c r="F194" s="195"/>
      <c r="G194" s="195"/>
      <c r="H194" s="195"/>
      <c r="I194" s="195"/>
      <c r="J194" s="195"/>
      <c r="K194" s="195"/>
      <c r="L194" s="195"/>
      <c r="M194" s="195"/>
      <c r="N194" s="195"/>
      <c r="O194" s="195"/>
      <c r="P194" s="195"/>
      <c r="Q194" s="195"/>
      <c r="R194" s="195"/>
      <c r="S194" s="195"/>
      <c r="T194" s="195"/>
      <c r="U194" s="195"/>
      <c r="V194" s="146"/>
    </row>
    <row r="195" spans="1:22" x14ac:dyDescent="0.2">
      <c r="A195" s="195"/>
      <c r="B195" s="195"/>
      <c r="C195" s="195"/>
      <c r="D195" s="195"/>
      <c r="E195" s="195"/>
      <c r="F195" s="195"/>
      <c r="G195" s="195"/>
      <c r="H195" s="195"/>
      <c r="I195" s="195"/>
      <c r="J195" s="195"/>
      <c r="K195" s="195"/>
      <c r="L195" s="195"/>
      <c r="M195" s="195"/>
      <c r="N195" s="195"/>
      <c r="O195" s="195"/>
      <c r="P195" s="195"/>
      <c r="Q195" s="195"/>
      <c r="R195" s="195"/>
      <c r="S195" s="195"/>
      <c r="T195" s="195"/>
      <c r="U195" s="195"/>
      <c r="V195" s="146"/>
    </row>
    <row r="196" spans="1:22" x14ac:dyDescent="0.2">
      <c r="A196" s="195"/>
      <c r="B196" s="195"/>
      <c r="C196" s="195"/>
      <c r="D196" s="195"/>
      <c r="E196" s="195"/>
      <c r="F196" s="195"/>
      <c r="G196" s="195"/>
      <c r="H196" s="195"/>
      <c r="I196" s="195"/>
      <c r="J196" s="195"/>
      <c r="K196" s="195"/>
      <c r="L196" s="195"/>
      <c r="M196" s="195"/>
      <c r="N196" s="195"/>
      <c r="O196" s="195"/>
      <c r="P196" s="195"/>
      <c r="Q196" s="195"/>
      <c r="R196" s="195"/>
      <c r="S196" s="195"/>
      <c r="T196" s="195"/>
      <c r="U196" s="195"/>
      <c r="V196" s="146"/>
    </row>
    <row r="197" spans="1:22" x14ac:dyDescent="0.2">
      <c r="A197" s="195"/>
      <c r="B197" s="195"/>
      <c r="C197" s="195"/>
      <c r="D197" s="195"/>
      <c r="E197" s="195"/>
      <c r="F197" s="195"/>
      <c r="G197" s="195"/>
      <c r="H197" s="195"/>
      <c r="I197" s="195"/>
      <c r="J197" s="195"/>
      <c r="K197" s="195"/>
      <c r="L197" s="195"/>
      <c r="M197" s="195"/>
      <c r="N197" s="195"/>
      <c r="O197" s="195"/>
      <c r="P197" s="195"/>
      <c r="Q197" s="195"/>
      <c r="R197" s="195"/>
      <c r="S197" s="195"/>
      <c r="T197" s="195"/>
      <c r="U197" s="195"/>
      <c r="V197" s="146"/>
    </row>
    <row r="198" spans="1:22" x14ac:dyDescent="0.2">
      <c r="A198" s="195"/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46"/>
    </row>
    <row r="199" spans="1:22" x14ac:dyDescent="0.2">
      <c r="A199" s="195"/>
      <c r="B199" s="195"/>
      <c r="C199" s="195"/>
      <c r="D199" s="195"/>
      <c r="E199" s="195"/>
      <c r="F199" s="195"/>
      <c r="G199" s="195"/>
      <c r="H199" s="195"/>
      <c r="I199" s="195"/>
      <c r="J199" s="195"/>
      <c r="K199" s="195"/>
      <c r="L199" s="195"/>
      <c r="M199" s="195"/>
      <c r="N199" s="195"/>
      <c r="O199" s="195"/>
      <c r="P199" s="195"/>
      <c r="Q199" s="195"/>
      <c r="R199" s="195"/>
      <c r="S199" s="195"/>
      <c r="T199" s="195"/>
      <c r="U199" s="195"/>
      <c r="V199" s="146"/>
    </row>
    <row r="200" spans="1:22" x14ac:dyDescent="0.2">
      <c r="A200" s="195"/>
      <c r="B200" s="195"/>
      <c r="C200" s="195"/>
      <c r="D200" s="195"/>
      <c r="E200" s="195"/>
      <c r="F200" s="195"/>
      <c r="G200" s="195"/>
      <c r="H200" s="195"/>
      <c r="I200" s="195"/>
      <c r="J200" s="195"/>
      <c r="K200" s="195"/>
      <c r="L200" s="195"/>
      <c r="M200" s="195"/>
      <c r="N200" s="195"/>
      <c r="O200" s="195"/>
      <c r="P200" s="195"/>
      <c r="Q200" s="195"/>
      <c r="R200" s="195"/>
      <c r="S200" s="195"/>
      <c r="T200" s="195"/>
      <c r="U200" s="195"/>
      <c r="V200" s="146"/>
    </row>
    <row r="201" spans="1:22" x14ac:dyDescent="0.2">
      <c r="A201" s="195"/>
      <c r="B201" s="195"/>
      <c r="C201" s="195"/>
      <c r="D201" s="195"/>
      <c r="E201" s="195"/>
      <c r="F201" s="195"/>
      <c r="G201" s="195"/>
      <c r="H201" s="195"/>
      <c r="I201" s="195"/>
      <c r="J201" s="195"/>
      <c r="K201" s="195"/>
      <c r="L201" s="195"/>
      <c r="M201" s="195"/>
      <c r="N201" s="195"/>
      <c r="O201" s="195"/>
      <c r="P201" s="195"/>
      <c r="Q201" s="195"/>
      <c r="R201" s="195"/>
      <c r="S201" s="195"/>
      <c r="T201" s="195"/>
      <c r="U201" s="195"/>
      <c r="V201" s="146"/>
    </row>
    <row r="202" spans="1:22" x14ac:dyDescent="0.2">
      <c r="A202" s="195"/>
      <c r="B202" s="195"/>
      <c r="C202" s="195"/>
      <c r="D202" s="195"/>
      <c r="E202" s="195"/>
      <c r="F202" s="195"/>
      <c r="G202" s="195"/>
      <c r="H202" s="195"/>
      <c r="I202" s="195"/>
      <c r="J202" s="195"/>
      <c r="K202" s="195"/>
      <c r="L202" s="195"/>
      <c r="M202" s="195"/>
      <c r="N202" s="195"/>
      <c r="O202" s="195"/>
      <c r="P202" s="195"/>
      <c r="Q202" s="195"/>
      <c r="R202" s="195"/>
      <c r="S202" s="195"/>
      <c r="T202" s="195"/>
      <c r="U202" s="195"/>
      <c r="V202" s="146"/>
    </row>
    <row r="203" spans="1:22" x14ac:dyDescent="0.2">
      <c r="A203" s="195"/>
      <c r="B203" s="195"/>
      <c r="C203" s="195"/>
      <c r="D203" s="195"/>
      <c r="E203" s="195"/>
      <c r="F203" s="195"/>
      <c r="G203" s="195"/>
      <c r="H203" s="195"/>
      <c r="I203" s="195"/>
      <c r="J203" s="195"/>
      <c r="K203" s="195"/>
      <c r="L203" s="195"/>
      <c r="M203" s="195"/>
      <c r="N203" s="195"/>
      <c r="O203" s="195"/>
      <c r="P203" s="195"/>
      <c r="Q203" s="195"/>
      <c r="R203" s="195"/>
      <c r="S203" s="195"/>
      <c r="T203" s="195"/>
      <c r="U203" s="195"/>
      <c r="V203" s="146"/>
    </row>
    <row r="204" spans="1:22" x14ac:dyDescent="0.2">
      <c r="A204" s="195"/>
      <c r="B204" s="195"/>
      <c r="C204" s="195"/>
      <c r="D204" s="195"/>
      <c r="E204" s="195"/>
      <c r="F204" s="195"/>
      <c r="G204" s="195"/>
      <c r="H204" s="195"/>
      <c r="I204" s="195"/>
      <c r="J204" s="195"/>
      <c r="K204" s="195"/>
      <c r="L204" s="195"/>
      <c r="M204" s="195"/>
      <c r="N204" s="195"/>
      <c r="O204" s="195"/>
      <c r="P204" s="195"/>
      <c r="Q204" s="195"/>
      <c r="R204" s="195"/>
      <c r="S204" s="195"/>
      <c r="T204" s="195"/>
      <c r="U204" s="195"/>
    </row>
    <row r="205" spans="1:22" x14ac:dyDescent="0.2">
      <c r="A205" s="195"/>
      <c r="B205" s="195"/>
      <c r="C205" s="195"/>
      <c r="D205" s="195"/>
      <c r="E205" s="195"/>
      <c r="F205" s="195"/>
      <c r="G205" s="195"/>
      <c r="H205" s="195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</row>
    <row r="206" spans="1:22" x14ac:dyDescent="0.2">
      <c r="A206" s="195"/>
      <c r="B206" s="195"/>
      <c r="C206" s="195"/>
      <c r="D206" s="195"/>
      <c r="E206" s="195"/>
      <c r="F206" s="195"/>
      <c r="G206" s="195"/>
      <c r="H206" s="195"/>
      <c r="I206" s="195"/>
      <c r="J206" s="195"/>
      <c r="K206" s="195"/>
      <c r="L206" s="195"/>
      <c r="M206" s="195"/>
      <c r="N206" s="195"/>
      <c r="O206" s="195"/>
      <c r="P206" s="195"/>
      <c r="Q206" s="195"/>
      <c r="R206" s="195"/>
      <c r="S206" s="195"/>
      <c r="T206" s="195"/>
      <c r="U206" s="195"/>
    </row>
    <row r="207" spans="1:22" x14ac:dyDescent="0.2">
      <c r="A207" s="195"/>
      <c r="B207" s="195"/>
      <c r="C207" s="195"/>
      <c r="D207" s="195"/>
      <c r="E207" s="195"/>
      <c r="F207" s="195"/>
      <c r="G207" s="195"/>
      <c r="H207" s="195"/>
      <c r="I207" s="195"/>
      <c r="J207" s="195"/>
      <c r="K207" s="195"/>
      <c r="L207" s="195"/>
      <c r="M207" s="195"/>
      <c r="N207" s="195"/>
      <c r="O207" s="195"/>
      <c r="P207" s="195"/>
      <c r="Q207" s="195"/>
      <c r="R207" s="195"/>
      <c r="S207" s="195"/>
      <c r="T207" s="195"/>
      <c r="U207" s="195"/>
    </row>
    <row r="208" spans="1:22" x14ac:dyDescent="0.2">
      <c r="A208" s="195"/>
      <c r="B208" s="195"/>
      <c r="C208" s="195"/>
      <c r="D208" s="195"/>
      <c r="E208" s="195"/>
      <c r="F208" s="195"/>
      <c r="G208" s="195"/>
      <c r="H208" s="195"/>
      <c r="I208" s="195"/>
      <c r="J208" s="195"/>
      <c r="K208" s="195"/>
      <c r="L208" s="195"/>
      <c r="M208" s="195"/>
      <c r="N208" s="195"/>
      <c r="O208" s="195"/>
      <c r="P208" s="195"/>
      <c r="Q208" s="195"/>
      <c r="R208" s="195"/>
      <c r="S208" s="195"/>
      <c r="T208" s="195"/>
      <c r="U208" s="195"/>
    </row>
    <row r="209" spans="1:21" x14ac:dyDescent="0.2">
      <c r="A209" s="195"/>
      <c r="B209" s="195"/>
      <c r="C209" s="195"/>
      <c r="D209" s="195"/>
      <c r="E209" s="195"/>
      <c r="F209" s="195"/>
      <c r="G209" s="195"/>
      <c r="H209" s="195"/>
      <c r="I209" s="195"/>
      <c r="J209" s="195"/>
      <c r="K209" s="195"/>
      <c r="L209" s="195"/>
      <c r="M209" s="195"/>
      <c r="N209" s="195"/>
      <c r="O209" s="195"/>
      <c r="P209" s="195"/>
      <c r="Q209" s="195"/>
      <c r="R209" s="195"/>
      <c r="S209" s="195"/>
      <c r="T209" s="195"/>
      <c r="U209" s="195"/>
    </row>
    <row r="210" spans="1:21" x14ac:dyDescent="0.2">
      <c r="A210" s="195"/>
      <c r="B210" s="195"/>
      <c r="C210" s="195"/>
      <c r="D210" s="195"/>
      <c r="E210" s="195"/>
      <c r="F210" s="195"/>
      <c r="G210" s="195"/>
      <c r="H210" s="195"/>
      <c r="I210" s="195"/>
      <c r="J210" s="195"/>
      <c r="K210" s="195"/>
      <c r="L210" s="195"/>
      <c r="M210" s="195"/>
      <c r="N210" s="195"/>
      <c r="O210" s="195"/>
      <c r="P210" s="195"/>
      <c r="Q210" s="195"/>
      <c r="R210" s="195"/>
      <c r="S210" s="195"/>
      <c r="T210" s="195"/>
      <c r="U210" s="195"/>
    </row>
    <row r="211" spans="1:21" x14ac:dyDescent="0.2">
      <c r="A211" s="195"/>
      <c r="B211" s="195"/>
      <c r="C211" s="195"/>
      <c r="D211" s="195"/>
      <c r="E211" s="195"/>
      <c r="F211" s="195"/>
      <c r="G211" s="195"/>
      <c r="H211" s="195"/>
      <c r="I211" s="195"/>
      <c r="J211" s="195"/>
      <c r="K211" s="195"/>
      <c r="L211" s="195"/>
      <c r="M211" s="195"/>
      <c r="N211" s="195"/>
      <c r="O211" s="195"/>
      <c r="P211" s="195"/>
      <c r="Q211" s="195"/>
      <c r="R211" s="195"/>
      <c r="S211" s="195"/>
      <c r="T211" s="195"/>
      <c r="U211" s="195"/>
    </row>
    <row r="212" spans="1:21" x14ac:dyDescent="0.2">
      <c r="A212" s="195"/>
      <c r="B212" s="195"/>
      <c r="C212" s="195"/>
      <c r="D212" s="195"/>
      <c r="E212" s="195"/>
      <c r="F212" s="195"/>
      <c r="G212" s="195"/>
      <c r="H212" s="195"/>
      <c r="I212" s="195"/>
      <c r="J212" s="195"/>
      <c r="K212" s="195"/>
      <c r="L212" s="195"/>
      <c r="M212" s="195"/>
      <c r="N212" s="195"/>
      <c r="O212" s="195"/>
      <c r="P212" s="195"/>
      <c r="Q212" s="195"/>
      <c r="R212" s="195"/>
      <c r="S212" s="195"/>
      <c r="T212" s="195"/>
      <c r="U212" s="195"/>
    </row>
    <row r="213" spans="1:21" x14ac:dyDescent="0.2">
      <c r="A213" s="195"/>
      <c r="B213" s="195"/>
      <c r="C213" s="195"/>
      <c r="D213" s="195"/>
      <c r="E213" s="195"/>
      <c r="F213" s="195"/>
      <c r="G213" s="195"/>
      <c r="H213" s="195"/>
      <c r="I213" s="195"/>
      <c r="J213" s="195"/>
      <c r="K213" s="195"/>
      <c r="L213" s="195"/>
      <c r="M213" s="195"/>
      <c r="N213" s="195"/>
      <c r="O213" s="195"/>
      <c r="P213" s="195"/>
      <c r="Q213" s="195"/>
      <c r="R213" s="195"/>
      <c r="S213" s="195"/>
      <c r="T213" s="195"/>
      <c r="U213" s="195"/>
    </row>
    <row r="214" spans="1:21" x14ac:dyDescent="0.2">
      <c r="A214" s="195"/>
      <c r="B214" s="195"/>
      <c r="C214" s="195"/>
      <c r="D214" s="195"/>
      <c r="E214" s="195"/>
      <c r="F214" s="195"/>
      <c r="G214" s="195"/>
      <c r="H214" s="195"/>
      <c r="I214" s="195"/>
      <c r="J214" s="195"/>
      <c r="K214" s="195"/>
      <c r="L214" s="195"/>
      <c r="M214" s="195"/>
      <c r="N214" s="195"/>
      <c r="O214" s="195"/>
      <c r="P214" s="195"/>
      <c r="Q214" s="195"/>
      <c r="R214" s="195"/>
      <c r="S214" s="195"/>
      <c r="T214" s="195"/>
      <c r="U214" s="195"/>
    </row>
    <row r="215" spans="1:21" x14ac:dyDescent="0.2">
      <c r="A215" s="195"/>
      <c r="B215" s="195"/>
      <c r="C215" s="195"/>
      <c r="D215" s="195"/>
      <c r="E215" s="195"/>
      <c r="F215" s="195"/>
      <c r="G215" s="195"/>
      <c r="H215" s="195"/>
      <c r="I215" s="195"/>
      <c r="J215" s="195"/>
      <c r="K215" s="195"/>
      <c r="L215" s="195"/>
      <c r="M215" s="195"/>
      <c r="N215" s="195"/>
      <c r="O215" s="195"/>
      <c r="P215" s="195"/>
      <c r="Q215" s="195"/>
      <c r="R215" s="195"/>
      <c r="S215" s="195"/>
      <c r="T215" s="195"/>
      <c r="U215" s="195"/>
    </row>
    <row r="216" spans="1:21" x14ac:dyDescent="0.2">
      <c r="A216" s="195"/>
      <c r="B216" s="195"/>
      <c r="C216" s="195"/>
      <c r="D216" s="195"/>
      <c r="E216" s="195"/>
      <c r="F216" s="195"/>
      <c r="G216" s="195"/>
      <c r="H216" s="195"/>
      <c r="I216" s="195"/>
      <c r="J216" s="195"/>
      <c r="K216" s="195"/>
      <c r="L216" s="195"/>
      <c r="M216" s="195"/>
      <c r="N216" s="195"/>
      <c r="O216" s="195"/>
      <c r="P216" s="195"/>
      <c r="Q216" s="195"/>
      <c r="R216" s="195"/>
      <c r="S216" s="195"/>
      <c r="T216" s="195"/>
      <c r="U216" s="195"/>
    </row>
    <row r="217" spans="1:21" x14ac:dyDescent="0.2">
      <c r="A217" s="195"/>
      <c r="B217" s="195"/>
      <c r="C217" s="195"/>
      <c r="D217" s="195"/>
      <c r="E217" s="195"/>
      <c r="F217" s="195"/>
      <c r="G217" s="195"/>
      <c r="H217" s="195"/>
      <c r="I217" s="195"/>
      <c r="J217" s="195"/>
      <c r="K217" s="195"/>
      <c r="L217" s="195"/>
      <c r="M217" s="195"/>
      <c r="N217" s="195"/>
      <c r="O217" s="195"/>
      <c r="P217" s="195"/>
      <c r="Q217" s="195"/>
      <c r="R217" s="195"/>
      <c r="S217" s="195"/>
      <c r="T217" s="195"/>
      <c r="U217" s="195"/>
    </row>
    <row r="218" spans="1:21" x14ac:dyDescent="0.2">
      <c r="A218" s="195"/>
      <c r="B218" s="195"/>
      <c r="C218" s="195"/>
      <c r="D218" s="195"/>
      <c r="E218" s="195"/>
      <c r="F218" s="195"/>
      <c r="G218" s="195"/>
      <c r="H218" s="195"/>
      <c r="I218" s="195"/>
      <c r="J218" s="195"/>
      <c r="K218" s="195"/>
      <c r="L218" s="195"/>
      <c r="M218" s="195"/>
      <c r="N218" s="195"/>
      <c r="O218" s="195"/>
      <c r="P218" s="195"/>
      <c r="Q218" s="195"/>
      <c r="R218" s="195"/>
      <c r="S218" s="195"/>
      <c r="T218" s="195"/>
      <c r="U218" s="195"/>
    </row>
    <row r="219" spans="1:21" x14ac:dyDescent="0.2">
      <c r="A219" s="195"/>
      <c r="B219" s="195"/>
      <c r="C219" s="195"/>
      <c r="D219" s="195"/>
      <c r="E219" s="195"/>
      <c r="F219" s="195"/>
      <c r="G219" s="195"/>
      <c r="H219" s="195"/>
      <c r="I219" s="195"/>
      <c r="J219" s="195"/>
      <c r="K219" s="195"/>
      <c r="L219" s="195"/>
      <c r="M219" s="195"/>
      <c r="N219" s="195"/>
      <c r="O219" s="195"/>
      <c r="P219" s="195"/>
      <c r="Q219" s="195"/>
      <c r="R219" s="195"/>
      <c r="S219" s="195"/>
      <c r="T219" s="195"/>
      <c r="U219" s="195"/>
    </row>
    <row r="220" spans="1:21" x14ac:dyDescent="0.2">
      <c r="A220" s="195"/>
      <c r="B220" s="195"/>
      <c r="C220" s="195"/>
      <c r="D220" s="195"/>
      <c r="E220" s="195"/>
      <c r="F220" s="195"/>
      <c r="G220" s="195"/>
      <c r="H220" s="195"/>
      <c r="I220" s="195"/>
      <c r="J220" s="195"/>
      <c r="K220" s="195"/>
      <c r="L220" s="195"/>
      <c r="M220" s="195"/>
      <c r="N220" s="195"/>
      <c r="O220" s="195"/>
      <c r="P220" s="195"/>
      <c r="Q220" s="195"/>
      <c r="R220" s="195"/>
      <c r="S220" s="195"/>
      <c r="T220" s="195"/>
      <c r="U220" s="195"/>
    </row>
    <row r="221" spans="1:21" x14ac:dyDescent="0.2">
      <c r="A221" s="195"/>
      <c r="B221" s="195"/>
      <c r="C221" s="195"/>
      <c r="D221" s="195"/>
      <c r="E221" s="195"/>
      <c r="F221" s="195"/>
      <c r="G221" s="195"/>
      <c r="H221" s="195"/>
      <c r="I221" s="195"/>
      <c r="J221" s="195"/>
      <c r="K221" s="195"/>
      <c r="L221" s="195"/>
      <c r="M221" s="195"/>
      <c r="N221" s="195"/>
      <c r="O221" s="195"/>
      <c r="P221" s="195"/>
      <c r="Q221" s="195"/>
      <c r="R221" s="195"/>
      <c r="S221" s="195"/>
      <c r="T221" s="195"/>
      <c r="U221" s="195"/>
    </row>
    <row r="222" spans="1:21" x14ac:dyDescent="0.2">
      <c r="A222" s="195"/>
      <c r="B222" s="195"/>
      <c r="C222" s="195"/>
      <c r="D222" s="195"/>
      <c r="E222" s="195"/>
      <c r="F222" s="195"/>
      <c r="G222" s="195"/>
      <c r="H222" s="195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</row>
    <row r="223" spans="1:21" x14ac:dyDescent="0.2">
      <c r="A223" s="195"/>
      <c r="B223" s="195"/>
      <c r="C223" s="195"/>
      <c r="D223" s="195"/>
      <c r="E223" s="195"/>
      <c r="F223" s="195"/>
      <c r="G223" s="195"/>
      <c r="H223" s="195"/>
      <c r="I223" s="195"/>
      <c r="J223" s="195"/>
      <c r="K223" s="195"/>
      <c r="L223" s="195"/>
      <c r="M223" s="195"/>
      <c r="N223" s="195"/>
      <c r="O223" s="195"/>
      <c r="P223" s="195"/>
      <c r="Q223" s="195"/>
      <c r="R223" s="195"/>
      <c r="S223" s="195"/>
      <c r="T223" s="195"/>
      <c r="U223" s="195"/>
    </row>
    <row r="224" spans="1:21" x14ac:dyDescent="0.2">
      <c r="A224" s="195"/>
      <c r="B224" s="195"/>
      <c r="C224" s="195"/>
      <c r="D224" s="195"/>
      <c r="E224" s="195"/>
      <c r="F224" s="195"/>
      <c r="G224" s="195"/>
      <c r="H224" s="195"/>
      <c r="I224" s="195"/>
      <c r="J224" s="195"/>
      <c r="K224" s="195"/>
      <c r="L224" s="195"/>
      <c r="M224" s="195"/>
      <c r="N224" s="195"/>
      <c r="O224" s="195"/>
      <c r="P224" s="195"/>
      <c r="Q224" s="195"/>
      <c r="R224" s="195"/>
      <c r="S224" s="195"/>
      <c r="T224" s="195"/>
      <c r="U224" s="195"/>
    </row>
    <row r="225" spans="1:21" x14ac:dyDescent="0.2">
      <c r="A225" s="195"/>
      <c r="B225" s="195"/>
      <c r="C225" s="195"/>
      <c r="D225" s="195"/>
      <c r="E225" s="195"/>
      <c r="F225" s="195"/>
      <c r="G225" s="195"/>
      <c r="H225" s="195"/>
      <c r="I225" s="195"/>
      <c r="J225" s="195"/>
      <c r="K225" s="195"/>
      <c r="L225" s="195"/>
      <c r="M225" s="195"/>
      <c r="N225" s="195"/>
      <c r="O225" s="195"/>
      <c r="P225" s="195"/>
      <c r="Q225" s="195"/>
      <c r="R225" s="195"/>
      <c r="S225" s="195"/>
      <c r="T225" s="195"/>
      <c r="U225" s="195"/>
    </row>
    <row r="226" spans="1:21" x14ac:dyDescent="0.2">
      <c r="A226" s="195"/>
      <c r="B226" s="195"/>
      <c r="C226" s="195"/>
      <c r="D226" s="195"/>
      <c r="E226" s="195"/>
      <c r="F226" s="195"/>
      <c r="G226" s="195"/>
      <c r="H226" s="195"/>
      <c r="I226" s="195"/>
      <c r="J226" s="195"/>
      <c r="K226" s="195"/>
      <c r="L226" s="195"/>
      <c r="M226" s="195"/>
      <c r="N226" s="195"/>
      <c r="O226" s="195"/>
      <c r="P226" s="195"/>
      <c r="Q226" s="195"/>
      <c r="R226" s="195"/>
      <c r="S226" s="195"/>
      <c r="T226" s="195"/>
      <c r="U226" s="195"/>
    </row>
    <row r="227" spans="1:21" x14ac:dyDescent="0.2">
      <c r="A227" s="195"/>
      <c r="B227" s="195"/>
      <c r="C227" s="195"/>
      <c r="D227" s="195"/>
      <c r="E227" s="195"/>
      <c r="F227" s="195"/>
      <c r="G227" s="195"/>
      <c r="H227" s="195"/>
      <c r="I227" s="195"/>
      <c r="J227" s="195"/>
      <c r="K227" s="195"/>
      <c r="L227" s="195"/>
      <c r="M227" s="195"/>
      <c r="N227" s="195"/>
      <c r="O227" s="195"/>
      <c r="P227" s="195"/>
      <c r="Q227" s="195"/>
      <c r="R227" s="195"/>
      <c r="S227" s="195"/>
      <c r="T227" s="195"/>
      <c r="U227" s="195"/>
    </row>
    <row r="228" spans="1:21" x14ac:dyDescent="0.2">
      <c r="A228" s="195"/>
      <c r="B228" s="195"/>
      <c r="C228" s="195"/>
      <c r="D228" s="195"/>
      <c r="E228" s="195"/>
      <c r="F228" s="195"/>
      <c r="G228" s="195"/>
      <c r="H228" s="195"/>
      <c r="I228" s="195"/>
      <c r="J228" s="195"/>
      <c r="K228" s="195"/>
      <c r="L228" s="195"/>
      <c r="M228" s="195"/>
      <c r="N228" s="195"/>
      <c r="O228" s="195"/>
      <c r="P228" s="195"/>
      <c r="Q228" s="195"/>
      <c r="R228" s="195"/>
      <c r="S228" s="195"/>
      <c r="T228" s="195"/>
      <c r="U228" s="195"/>
    </row>
    <row r="229" spans="1:21" x14ac:dyDescent="0.2">
      <c r="A229" s="195"/>
      <c r="B229" s="195"/>
      <c r="C229" s="195"/>
      <c r="D229" s="195"/>
      <c r="E229" s="195"/>
      <c r="F229" s="195"/>
      <c r="G229" s="195"/>
      <c r="H229" s="195"/>
      <c r="I229" s="195"/>
      <c r="J229" s="195"/>
      <c r="K229" s="195"/>
      <c r="L229" s="195"/>
      <c r="M229" s="195"/>
      <c r="N229" s="195"/>
      <c r="O229" s="195"/>
      <c r="P229" s="195"/>
      <c r="Q229" s="195"/>
      <c r="R229" s="195"/>
      <c r="S229" s="195"/>
      <c r="T229" s="195"/>
      <c r="U229" s="195"/>
    </row>
    <row r="230" spans="1:21" x14ac:dyDescent="0.2">
      <c r="A230" s="195"/>
      <c r="B230" s="195"/>
      <c r="C230" s="195"/>
      <c r="D230" s="195"/>
      <c r="E230" s="195"/>
      <c r="F230" s="195"/>
      <c r="G230" s="195"/>
      <c r="H230" s="195"/>
      <c r="I230" s="195"/>
      <c r="J230" s="195"/>
      <c r="K230" s="195"/>
      <c r="L230" s="195"/>
      <c r="M230" s="195"/>
      <c r="N230" s="195"/>
      <c r="O230" s="195"/>
      <c r="P230" s="195"/>
      <c r="Q230" s="195"/>
      <c r="R230" s="195"/>
      <c r="S230" s="195"/>
      <c r="T230" s="195"/>
      <c r="U230" s="195"/>
    </row>
    <row r="231" spans="1:21" x14ac:dyDescent="0.2">
      <c r="A231" s="195"/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</row>
    <row r="232" spans="1:21" x14ac:dyDescent="0.2">
      <c r="A232" s="195"/>
      <c r="B232" s="195"/>
      <c r="C232" s="195"/>
      <c r="D232" s="195"/>
      <c r="E232" s="195"/>
      <c r="F232" s="195"/>
      <c r="G232" s="195"/>
      <c r="H232" s="195"/>
      <c r="I232" s="195"/>
      <c r="J232" s="195"/>
      <c r="K232" s="195"/>
      <c r="L232" s="195"/>
      <c r="M232" s="195"/>
      <c r="N232" s="195"/>
      <c r="O232" s="195"/>
      <c r="P232" s="195"/>
      <c r="Q232" s="195"/>
      <c r="R232" s="195"/>
      <c r="S232" s="195"/>
      <c r="T232" s="195"/>
      <c r="U232" s="195"/>
    </row>
    <row r="233" spans="1:21" x14ac:dyDescent="0.2">
      <c r="A233" s="195"/>
      <c r="B233" s="195"/>
      <c r="C233" s="195"/>
      <c r="D233" s="195"/>
      <c r="E233" s="195"/>
      <c r="F233" s="195"/>
      <c r="G233" s="195"/>
      <c r="H233" s="195"/>
      <c r="I233" s="195"/>
      <c r="J233" s="195"/>
      <c r="K233" s="195"/>
      <c r="L233" s="195"/>
      <c r="M233" s="195"/>
      <c r="N233" s="195"/>
      <c r="O233" s="195"/>
      <c r="P233" s="195"/>
      <c r="Q233" s="195"/>
      <c r="R233" s="195"/>
      <c r="S233" s="195"/>
      <c r="T233" s="195"/>
      <c r="U233" s="195"/>
    </row>
    <row r="234" spans="1:21" x14ac:dyDescent="0.2">
      <c r="A234" s="195"/>
      <c r="B234" s="195"/>
      <c r="C234" s="195"/>
      <c r="D234" s="195"/>
      <c r="E234" s="195"/>
      <c r="F234" s="195"/>
      <c r="G234" s="195"/>
      <c r="H234" s="195"/>
      <c r="I234" s="195"/>
      <c r="J234" s="195"/>
      <c r="K234" s="195"/>
      <c r="L234" s="195"/>
      <c r="M234" s="195"/>
      <c r="N234" s="195"/>
      <c r="O234" s="195"/>
      <c r="P234" s="195"/>
      <c r="Q234" s="195"/>
      <c r="R234" s="195"/>
      <c r="S234" s="195"/>
      <c r="T234" s="195"/>
      <c r="U234" s="195"/>
    </row>
    <row r="235" spans="1:21" x14ac:dyDescent="0.2">
      <c r="A235" s="195"/>
      <c r="B235" s="195"/>
      <c r="C235" s="195"/>
      <c r="D235" s="195"/>
      <c r="E235" s="195"/>
      <c r="F235" s="195"/>
      <c r="G235" s="195"/>
      <c r="H235" s="195"/>
      <c r="I235" s="195"/>
      <c r="J235" s="195"/>
      <c r="K235" s="195"/>
      <c r="L235" s="195"/>
      <c r="M235" s="195"/>
      <c r="N235" s="195"/>
      <c r="O235" s="195"/>
      <c r="P235" s="195"/>
      <c r="Q235" s="195"/>
      <c r="R235" s="195"/>
      <c r="S235" s="195"/>
      <c r="T235" s="195"/>
      <c r="U235" s="195"/>
    </row>
    <row r="236" spans="1:21" x14ac:dyDescent="0.2">
      <c r="A236" s="195"/>
      <c r="B236" s="195"/>
      <c r="C236" s="195"/>
      <c r="D236" s="195"/>
      <c r="E236" s="195"/>
      <c r="F236" s="195"/>
      <c r="G236" s="195"/>
      <c r="H236" s="195"/>
      <c r="I236" s="195"/>
      <c r="J236" s="195"/>
      <c r="K236" s="195"/>
      <c r="L236" s="195"/>
      <c r="M236" s="195"/>
      <c r="N236" s="195"/>
      <c r="O236" s="195"/>
      <c r="P236" s="195"/>
      <c r="Q236" s="195"/>
      <c r="R236" s="195"/>
      <c r="S236" s="195"/>
      <c r="T236" s="195"/>
      <c r="U236" s="195"/>
    </row>
    <row r="237" spans="1:21" x14ac:dyDescent="0.2">
      <c r="A237" s="195"/>
      <c r="B237" s="195"/>
      <c r="C237" s="195"/>
      <c r="D237" s="195"/>
      <c r="E237" s="195"/>
      <c r="F237" s="195"/>
      <c r="G237" s="195"/>
      <c r="H237" s="195"/>
      <c r="I237" s="195"/>
      <c r="J237" s="195"/>
      <c r="K237" s="195"/>
      <c r="L237" s="195"/>
      <c r="M237" s="195"/>
      <c r="N237" s="195"/>
      <c r="O237" s="195"/>
      <c r="P237" s="195"/>
      <c r="Q237" s="195"/>
      <c r="R237" s="195"/>
      <c r="S237" s="195"/>
      <c r="T237" s="195"/>
      <c r="U237" s="195"/>
    </row>
    <row r="238" spans="1:21" x14ac:dyDescent="0.2">
      <c r="A238" s="195"/>
      <c r="B238" s="195"/>
      <c r="C238" s="195"/>
      <c r="D238" s="195"/>
      <c r="E238" s="195"/>
      <c r="F238" s="195"/>
      <c r="G238" s="195"/>
      <c r="H238" s="195"/>
      <c r="I238" s="195"/>
      <c r="J238" s="195"/>
      <c r="K238" s="195"/>
      <c r="L238" s="195"/>
      <c r="M238" s="195"/>
      <c r="N238" s="195"/>
      <c r="O238" s="195"/>
      <c r="P238" s="195"/>
      <c r="Q238" s="195"/>
      <c r="R238" s="195"/>
      <c r="S238" s="195"/>
      <c r="T238" s="195"/>
      <c r="U238" s="195"/>
    </row>
    <row r="239" spans="1:21" x14ac:dyDescent="0.2">
      <c r="A239" s="195"/>
      <c r="B239" s="195"/>
      <c r="C239" s="195"/>
      <c r="D239" s="195"/>
      <c r="E239" s="195"/>
      <c r="F239" s="195"/>
      <c r="G239" s="195"/>
      <c r="H239" s="195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</row>
    <row r="240" spans="1:21" x14ac:dyDescent="0.2">
      <c r="A240" s="195"/>
      <c r="B240" s="195"/>
      <c r="C240" s="195"/>
      <c r="D240" s="195"/>
      <c r="E240" s="195"/>
      <c r="F240" s="195"/>
      <c r="G240" s="195"/>
      <c r="H240" s="195"/>
      <c r="I240" s="195"/>
      <c r="J240" s="195"/>
      <c r="K240" s="195"/>
      <c r="L240" s="195"/>
      <c r="M240" s="195"/>
      <c r="N240" s="195"/>
      <c r="O240" s="195"/>
      <c r="P240" s="195"/>
      <c r="Q240" s="195"/>
      <c r="R240" s="195"/>
      <c r="S240" s="195"/>
      <c r="T240" s="195"/>
      <c r="U240" s="195"/>
    </row>
    <row r="241" spans="1:21" x14ac:dyDescent="0.2">
      <c r="A241" s="195"/>
      <c r="B241" s="195"/>
      <c r="C241" s="195"/>
      <c r="D241" s="195"/>
      <c r="E241" s="195"/>
      <c r="F241" s="195"/>
      <c r="G241" s="195"/>
      <c r="H241" s="195"/>
      <c r="I241" s="195"/>
      <c r="J241" s="195"/>
      <c r="K241" s="195"/>
      <c r="L241" s="195"/>
      <c r="M241" s="195"/>
      <c r="N241" s="195"/>
      <c r="O241" s="195"/>
      <c r="P241" s="195"/>
      <c r="Q241" s="195"/>
      <c r="R241" s="195"/>
      <c r="S241" s="195"/>
      <c r="T241" s="195"/>
      <c r="U241" s="195"/>
    </row>
  </sheetData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D99694"/>
  </sheetPr>
  <dimension ref="A1:AMJ237"/>
  <sheetViews>
    <sheetView zoomScale="110" zoomScaleNormal="110" workbookViewId="0">
      <selection activeCell="E57" sqref="E57"/>
    </sheetView>
  </sheetViews>
  <sheetFormatPr baseColWidth="10" defaultColWidth="15.1640625" defaultRowHeight="15" x14ac:dyDescent="0.2"/>
  <cols>
    <col min="1" max="1" width="11.1640625" style="1" customWidth="1"/>
    <col min="2" max="8" width="15.1640625" style="1"/>
    <col min="9" max="10" width="12.1640625" style="1" customWidth="1"/>
    <col min="11" max="11" width="12.1640625" style="1" hidden="1" customWidth="1"/>
    <col min="12" max="12" width="11.5" style="1" hidden="1" customWidth="1"/>
    <col min="13" max="1024" width="15.1640625" style="1"/>
  </cols>
  <sheetData>
    <row r="1" spans="1:27" s="146" customFormat="1" ht="15" customHeight="1" x14ac:dyDescent="0.2">
      <c r="A1" s="194"/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</row>
    <row r="2" spans="1:27" s="146" customFormat="1" ht="15" customHeight="1" x14ac:dyDescent="0.2">
      <c r="A2" s="19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</row>
    <row r="3" spans="1:27" s="146" customFormat="1" ht="15" customHeight="1" x14ac:dyDescent="0.2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</row>
    <row r="4" spans="1:27" s="146" customFormat="1" ht="15" customHeight="1" x14ac:dyDescent="0.2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</row>
    <row r="5" spans="1:27" s="146" customFormat="1" ht="15" customHeight="1" x14ac:dyDescent="0.2">
      <c r="A5" s="197"/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</row>
    <row r="6" spans="1:27" s="146" customFormat="1" ht="26.25" customHeight="1" x14ac:dyDescent="0.2">
      <c r="A6" s="197"/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  <c r="Z6" s="195"/>
      <c r="AA6" s="195"/>
    </row>
    <row r="7" spans="1:27" s="146" customFormat="1" ht="21" customHeight="1" x14ac:dyDescent="0.2">
      <c r="A7" s="186"/>
      <c r="B7" s="258"/>
      <c r="C7" s="187"/>
      <c r="D7" s="187"/>
      <c r="E7" s="187"/>
      <c r="F7" s="187"/>
      <c r="G7" s="187"/>
      <c r="H7" s="187"/>
      <c r="I7" s="222" t="s">
        <v>252</v>
      </c>
      <c r="J7" s="187"/>
      <c r="K7" s="259"/>
      <c r="L7" s="257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  <c r="AA7" s="195"/>
    </row>
    <row r="8" spans="1:27" ht="52.5" customHeight="1" x14ac:dyDescent="0.2">
      <c r="A8" s="260"/>
      <c r="B8" s="151" t="s">
        <v>79</v>
      </c>
      <c r="C8" s="151" t="s">
        <v>400</v>
      </c>
      <c r="D8" s="151" t="s">
        <v>585</v>
      </c>
      <c r="E8" s="151" t="s">
        <v>586</v>
      </c>
      <c r="F8" s="151" t="s">
        <v>458</v>
      </c>
      <c r="G8" s="151" t="s">
        <v>333</v>
      </c>
      <c r="H8" s="151" t="s">
        <v>332</v>
      </c>
      <c r="I8" s="15" t="s">
        <v>587</v>
      </c>
      <c r="J8" s="15" t="s">
        <v>588</v>
      </c>
      <c r="K8" s="18" t="s">
        <v>19</v>
      </c>
      <c r="L8" s="261" t="s">
        <v>20</v>
      </c>
      <c r="M8" s="216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</row>
    <row r="9" spans="1:27" ht="42" customHeight="1" x14ac:dyDescent="0.2">
      <c r="A9" s="260"/>
      <c r="B9" s="262" t="s">
        <v>589</v>
      </c>
      <c r="C9" s="75" t="s">
        <v>590</v>
      </c>
      <c r="D9" s="75">
        <v>3</v>
      </c>
      <c r="E9" s="75" t="s">
        <v>591</v>
      </c>
      <c r="F9" s="76" t="s">
        <v>592</v>
      </c>
      <c r="G9" s="75" t="s">
        <v>593</v>
      </c>
      <c r="H9" s="75" t="s">
        <v>26</v>
      </c>
      <c r="I9" s="263">
        <f>K9*L9</f>
        <v>161.25</v>
      </c>
      <c r="J9" s="263">
        <f>I9*1.15</f>
        <v>185.43749999999997</v>
      </c>
      <c r="K9" s="207">
        <v>2.15</v>
      </c>
      <c r="L9" s="264">
        <v>75</v>
      </c>
      <c r="M9" s="216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195"/>
    </row>
    <row r="10" spans="1:27" ht="20.25" customHeight="1" x14ac:dyDescent="0.2">
      <c r="A10" s="186"/>
      <c r="B10" s="258"/>
      <c r="C10" s="187"/>
      <c r="D10" s="187"/>
      <c r="E10" s="187"/>
      <c r="F10" s="187"/>
      <c r="G10" s="187"/>
      <c r="H10" s="187"/>
      <c r="I10" s="222" t="s">
        <v>252</v>
      </c>
      <c r="J10" s="187"/>
      <c r="K10" s="259"/>
      <c r="L10" s="251"/>
      <c r="M10" s="195"/>
      <c r="N10" s="195"/>
      <c r="O10" s="195"/>
      <c r="P10" s="195"/>
      <c r="Q10" s="195"/>
      <c r="R10" s="195"/>
      <c r="S10" s="195"/>
      <c r="T10" s="195"/>
      <c r="U10" s="195"/>
      <c r="V10" s="195"/>
      <c r="W10" s="195"/>
      <c r="X10" s="195"/>
      <c r="Y10" s="195"/>
      <c r="Z10" s="195"/>
      <c r="AA10" s="195"/>
    </row>
    <row r="11" spans="1:27" ht="51.75" customHeight="1" x14ac:dyDescent="0.2">
      <c r="A11" s="260"/>
      <c r="B11" s="151" t="s">
        <v>79</v>
      </c>
      <c r="C11" s="151" t="s">
        <v>400</v>
      </c>
      <c r="D11" s="151" t="s">
        <v>585</v>
      </c>
      <c r="E11" s="151" t="s">
        <v>586</v>
      </c>
      <c r="F11" s="151" t="s">
        <v>458</v>
      </c>
      <c r="G11" s="151" t="s">
        <v>333</v>
      </c>
      <c r="H11" s="151" t="s">
        <v>332</v>
      </c>
      <c r="I11" s="15" t="s">
        <v>259</v>
      </c>
      <c r="J11" s="15" t="s">
        <v>17</v>
      </c>
      <c r="K11" s="15" t="s">
        <v>19</v>
      </c>
      <c r="L11" s="195"/>
      <c r="M11" s="195"/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  <c r="AA11" s="195"/>
    </row>
    <row r="12" spans="1:27" ht="39" customHeight="1" x14ac:dyDescent="0.2">
      <c r="A12" s="260"/>
      <c r="B12" s="262" t="s">
        <v>594</v>
      </c>
      <c r="C12" s="75" t="s">
        <v>595</v>
      </c>
      <c r="D12" s="75">
        <v>3</v>
      </c>
      <c r="E12" s="75" t="s">
        <v>596</v>
      </c>
      <c r="F12" s="76" t="s">
        <v>597</v>
      </c>
      <c r="G12" s="75" t="s">
        <v>598</v>
      </c>
      <c r="H12" s="75" t="s">
        <v>599</v>
      </c>
      <c r="I12" s="263">
        <f>K12*L9</f>
        <v>405</v>
      </c>
      <c r="J12" s="263">
        <f>I12*1.15</f>
        <v>465.74999999999994</v>
      </c>
      <c r="K12" s="207">
        <v>5.4</v>
      </c>
      <c r="L12" s="195"/>
      <c r="M12" s="195"/>
      <c r="N12" s="195"/>
      <c r="O12" s="195"/>
      <c r="P12" s="195"/>
      <c r="Q12" s="195"/>
      <c r="R12" s="195"/>
      <c r="S12" s="195"/>
      <c r="T12" s="195"/>
      <c r="U12" s="195"/>
      <c r="V12" s="195"/>
      <c r="W12" s="195"/>
      <c r="X12" s="195"/>
      <c r="Y12" s="195"/>
      <c r="Z12" s="195"/>
      <c r="AA12" s="195"/>
    </row>
    <row r="13" spans="1:27" ht="22.5" customHeight="1" x14ac:dyDescent="0.2">
      <c r="A13" s="186"/>
      <c r="B13" s="258"/>
      <c r="C13" s="187"/>
      <c r="D13" s="187"/>
      <c r="E13" s="187"/>
      <c r="F13" s="187"/>
      <c r="G13" s="187"/>
      <c r="H13" s="187"/>
      <c r="I13" s="222" t="s">
        <v>252</v>
      </c>
      <c r="J13" s="187"/>
      <c r="K13" s="259"/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95"/>
      <c r="W13" s="195"/>
      <c r="X13" s="195"/>
      <c r="Y13" s="195"/>
      <c r="Z13" s="195"/>
      <c r="AA13" s="195"/>
    </row>
    <row r="14" spans="1:27" ht="52.5" customHeight="1" x14ac:dyDescent="0.2">
      <c r="A14" s="260"/>
      <c r="B14" s="151" t="s">
        <v>79</v>
      </c>
      <c r="C14" s="151" t="s">
        <v>400</v>
      </c>
      <c r="D14" s="151" t="s">
        <v>585</v>
      </c>
      <c r="E14" s="151" t="s">
        <v>586</v>
      </c>
      <c r="F14" s="151" t="s">
        <v>458</v>
      </c>
      <c r="G14" s="151" t="s">
        <v>333</v>
      </c>
      <c r="H14" s="151" t="s">
        <v>332</v>
      </c>
      <c r="I14" s="15" t="s">
        <v>259</v>
      </c>
      <c r="J14" s="15" t="s">
        <v>17</v>
      </c>
      <c r="K14" s="15" t="s">
        <v>19</v>
      </c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  <c r="AA14" s="195"/>
    </row>
    <row r="15" spans="1:27" ht="44.25" customHeight="1" x14ac:dyDescent="0.2">
      <c r="A15" s="260"/>
      <c r="B15" s="262" t="s">
        <v>600</v>
      </c>
      <c r="C15" s="75" t="s">
        <v>601</v>
      </c>
      <c r="D15" s="75">
        <v>3</v>
      </c>
      <c r="E15" s="75" t="s">
        <v>602</v>
      </c>
      <c r="F15" s="76" t="s">
        <v>603</v>
      </c>
      <c r="G15" s="75" t="s">
        <v>604</v>
      </c>
      <c r="H15" s="75" t="s">
        <v>599</v>
      </c>
      <c r="I15" s="263">
        <f>K15*L9</f>
        <v>1072.5</v>
      </c>
      <c r="J15" s="263">
        <f>I15*1.15</f>
        <v>1233.375</v>
      </c>
      <c r="K15" s="207">
        <v>14.3</v>
      </c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</row>
    <row r="16" spans="1:27" ht="19.5" customHeight="1" x14ac:dyDescent="0.2">
      <c r="A16" s="186"/>
      <c r="B16" s="258"/>
      <c r="C16" s="187"/>
      <c r="D16" s="187"/>
      <c r="E16" s="187"/>
      <c r="F16" s="187"/>
      <c r="G16" s="187"/>
      <c r="H16" s="187"/>
      <c r="I16" s="222" t="s">
        <v>252</v>
      </c>
      <c r="J16" s="187"/>
      <c r="K16" s="259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</row>
    <row r="17" spans="1:27" ht="52.5" customHeight="1" x14ac:dyDescent="0.2">
      <c r="A17" s="150"/>
      <c r="B17" s="151" t="s">
        <v>79</v>
      </c>
      <c r="C17" s="151" t="s">
        <v>400</v>
      </c>
      <c r="D17" s="151" t="s">
        <v>585</v>
      </c>
      <c r="E17" s="151" t="s">
        <v>586</v>
      </c>
      <c r="F17" s="151" t="s">
        <v>458</v>
      </c>
      <c r="G17" s="151" t="s">
        <v>333</v>
      </c>
      <c r="H17" s="151" t="s">
        <v>332</v>
      </c>
      <c r="I17" s="15" t="s">
        <v>259</v>
      </c>
      <c r="J17" s="15" t="s">
        <v>17</v>
      </c>
      <c r="K17" s="15" t="s">
        <v>19</v>
      </c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</row>
    <row r="18" spans="1:27" ht="41.25" customHeight="1" x14ac:dyDescent="0.2">
      <c r="A18" s="150"/>
      <c r="B18" s="262" t="s">
        <v>605</v>
      </c>
      <c r="C18" s="75" t="s">
        <v>606</v>
      </c>
      <c r="D18" s="75">
        <v>3</v>
      </c>
      <c r="E18" s="75" t="s">
        <v>602</v>
      </c>
      <c r="F18" s="76" t="s">
        <v>607</v>
      </c>
      <c r="G18" s="75" t="s">
        <v>604</v>
      </c>
      <c r="H18" s="75" t="s">
        <v>599</v>
      </c>
      <c r="I18" s="263">
        <f>K18*L9</f>
        <v>1425</v>
      </c>
      <c r="J18" s="263">
        <f>I18*1.15</f>
        <v>1638.7499999999998</v>
      </c>
      <c r="K18" s="207">
        <v>19</v>
      </c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</row>
    <row r="19" spans="1:27" ht="21" customHeight="1" x14ac:dyDescent="0.2">
      <c r="A19" s="186"/>
      <c r="B19" s="258"/>
      <c r="C19" s="187"/>
      <c r="D19" s="187"/>
      <c r="E19" s="187"/>
      <c r="F19" s="187"/>
      <c r="G19" s="187"/>
      <c r="H19" s="187"/>
      <c r="I19" s="222" t="s">
        <v>252</v>
      </c>
      <c r="J19" s="187"/>
      <c r="K19" s="259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  <c r="AA19" s="195"/>
    </row>
    <row r="20" spans="1:27" ht="49.5" customHeight="1" x14ac:dyDescent="0.2">
      <c r="A20" s="260"/>
      <c r="B20" s="151" t="s">
        <v>79</v>
      </c>
      <c r="C20" s="151" t="s">
        <v>400</v>
      </c>
      <c r="D20" s="151" t="s">
        <v>585</v>
      </c>
      <c r="E20" s="151" t="s">
        <v>586</v>
      </c>
      <c r="F20" s="151" t="s">
        <v>458</v>
      </c>
      <c r="G20" s="151" t="s">
        <v>333</v>
      </c>
      <c r="H20" s="151" t="s">
        <v>332</v>
      </c>
      <c r="I20" s="15" t="s">
        <v>259</v>
      </c>
      <c r="J20" s="15" t="s">
        <v>17</v>
      </c>
      <c r="K20" s="15" t="s">
        <v>19</v>
      </c>
      <c r="L20" s="195"/>
      <c r="M20" s="195"/>
      <c r="N20" s="195"/>
      <c r="O20" s="195"/>
      <c r="P20" s="195"/>
      <c r="Q20" s="195"/>
      <c r="R20" s="195"/>
      <c r="S20" s="195"/>
      <c r="T20" s="195"/>
      <c r="U20" s="195"/>
      <c r="V20" s="195"/>
      <c r="W20" s="195"/>
      <c r="X20" s="195"/>
      <c r="Y20" s="195"/>
      <c r="Z20" s="195"/>
      <c r="AA20" s="195"/>
    </row>
    <row r="21" spans="1:27" ht="42" customHeight="1" x14ac:dyDescent="0.2">
      <c r="A21" s="260"/>
      <c r="B21" s="262" t="s">
        <v>608</v>
      </c>
      <c r="C21" s="75" t="s">
        <v>606</v>
      </c>
      <c r="D21" s="75">
        <v>2</v>
      </c>
      <c r="E21" s="75" t="s">
        <v>609</v>
      </c>
      <c r="F21" s="76" t="s">
        <v>610</v>
      </c>
      <c r="G21" s="75" t="s">
        <v>604</v>
      </c>
      <c r="H21" s="75" t="s">
        <v>599</v>
      </c>
      <c r="I21" s="263">
        <f>K21*L9</f>
        <v>1485</v>
      </c>
      <c r="J21" s="263">
        <f>I21*1.15</f>
        <v>1707.7499999999998</v>
      </c>
      <c r="K21" s="207">
        <v>19.8</v>
      </c>
      <c r="L21" s="195"/>
      <c r="M21" s="195"/>
      <c r="N21" s="195"/>
      <c r="O21" s="195"/>
      <c r="P21" s="195"/>
      <c r="Q21" s="195"/>
      <c r="R21" s="195"/>
      <c r="S21" s="195"/>
      <c r="T21" s="195"/>
      <c r="U21" s="195"/>
      <c r="V21" s="195"/>
      <c r="W21" s="195"/>
      <c r="X21" s="195"/>
      <c r="Y21" s="195"/>
      <c r="Z21" s="195"/>
      <c r="AA21" s="195"/>
    </row>
    <row r="22" spans="1:27" ht="20.25" customHeight="1" x14ac:dyDescent="0.2">
      <c r="A22" s="186"/>
      <c r="B22" s="258"/>
      <c r="C22" s="187"/>
      <c r="D22" s="187"/>
      <c r="E22" s="187"/>
      <c r="F22" s="187"/>
      <c r="G22" s="187"/>
      <c r="H22" s="187"/>
      <c r="I22" s="222" t="s">
        <v>252</v>
      </c>
      <c r="J22" s="187"/>
      <c r="K22" s="259"/>
      <c r="L22" s="195"/>
      <c r="M22" s="195"/>
      <c r="N22" s="195"/>
      <c r="O22" s="195"/>
      <c r="P22" s="195"/>
      <c r="Q22" s="195"/>
      <c r="R22" s="195"/>
      <c r="S22" s="195"/>
      <c r="T22" s="195"/>
      <c r="U22" s="195"/>
      <c r="V22" s="195"/>
      <c r="W22" s="195"/>
      <c r="X22" s="195"/>
      <c r="Y22" s="195"/>
      <c r="Z22" s="195"/>
      <c r="AA22" s="195"/>
    </row>
    <row r="23" spans="1:27" ht="52.5" customHeight="1" x14ac:dyDescent="0.2">
      <c r="A23" s="260"/>
      <c r="B23" s="151" t="s">
        <v>79</v>
      </c>
      <c r="C23" s="151" t="s">
        <v>400</v>
      </c>
      <c r="D23" s="151" t="s">
        <v>585</v>
      </c>
      <c r="E23" s="151" t="s">
        <v>586</v>
      </c>
      <c r="F23" s="151" t="s">
        <v>458</v>
      </c>
      <c r="G23" s="151" t="s">
        <v>333</v>
      </c>
      <c r="H23" s="151" t="s">
        <v>332</v>
      </c>
      <c r="I23" s="15" t="s">
        <v>259</v>
      </c>
      <c r="J23" s="15" t="s">
        <v>17</v>
      </c>
      <c r="K23" s="15" t="s">
        <v>19</v>
      </c>
      <c r="L23" s="195"/>
      <c r="M23" s="195"/>
      <c r="N23" s="195"/>
      <c r="O23" s="195"/>
      <c r="P23" s="195"/>
      <c r="Q23" s="195"/>
      <c r="R23" s="195"/>
      <c r="S23" s="195"/>
      <c r="T23" s="195"/>
      <c r="U23" s="195"/>
      <c r="V23" s="195"/>
      <c r="W23" s="195"/>
      <c r="X23" s="195"/>
      <c r="Y23" s="195"/>
      <c r="Z23" s="195"/>
      <c r="AA23" s="195"/>
    </row>
    <row r="24" spans="1:27" ht="39" customHeight="1" x14ac:dyDescent="0.2">
      <c r="A24" s="260"/>
      <c r="B24" s="262" t="s">
        <v>611</v>
      </c>
      <c r="C24" s="75" t="s">
        <v>606</v>
      </c>
      <c r="D24" s="75">
        <v>3</v>
      </c>
      <c r="E24" s="76" t="s">
        <v>612</v>
      </c>
      <c r="F24" s="76" t="s">
        <v>613</v>
      </c>
      <c r="G24" s="75" t="s">
        <v>604</v>
      </c>
      <c r="H24" s="75" t="s">
        <v>599</v>
      </c>
      <c r="I24" s="263">
        <f>K24*L9</f>
        <v>1485</v>
      </c>
      <c r="J24" s="263">
        <f>I24*1.15</f>
        <v>1707.7499999999998</v>
      </c>
      <c r="K24" s="207">
        <v>19.8</v>
      </c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</row>
    <row r="25" spans="1:27" ht="21" customHeight="1" x14ac:dyDescent="0.2">
      <c r="A25" s="186"/>
      <c r="B25" s="258"/>
      <c r="C25" s="187"/>
      <c r="D25" s="187"/>
      <c r="E25" s="187"/>
      <c r="F25" s="187"/>
      <c r="G25" s="187"/>
      <c r="H25" s="187"/>
      <c r="I25" s="222" t="s">
        <v>252</v>
      </c>
      <c r="J25" s="187"/>
      <c r="K25" s="259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  <c r="AA25" s="195"/>
    </row>
    <row r="26" spans="1:27" ht="50.25" customHeight="1" x14ac:dyDescent="0.2">
      <c r="A26" s="260"/>
      <c r="B26" s="151" t="s">
        <v>79</v>
      </c>
      <c r="C26" s="151" t="s">
        <v>400</v>
      </c>
      <c r="D26" s="151" t="s">
        <v>585</v>
      </c>
      <c r="E26" s="151" t="s">
        <v>586</v>
      </c>
      <c r="F26" s="151" t="s">
        <v>458</v>
      </c>
      <c r="G26" s="151" t="s">
        <v>333</v>
      </c>
      <c r="H26" s="151" t="s">
        <v>332</v>
      </c>
      <c r="I26" s="15" t="s">
        <v>259</v>
      </c>
      <c r="J26" s="15" t="s">
        <v>17</v>
      </c>
      <c r="K26" s="15" t="s">
        <v>19</v>
      </c>
      <c r="L26" s="195"/>
      <c r="M26" s="195"/>
      <c r="N26" s="195"/>
      <c r="O26" s="195"/>
      <c r="P26" s="195"/>
      <c r="Q26" s="195"/>
      <c r="R26" s="195"/>
      <c r="S26" s="195"/>
      <c r="T26" s="195"/>
      <c r="U26" s="195"/>
      <c r="V26" s="195"/>
      <c r="W26" s="195"/>
      <c r="X26" s="195"/>
      <c r="Y26" s="195"/>
      <c r="Z26" s="195"/>
      <c r="AA26" s="195"/>
    </row>
    <row r="27" spans="1:27" ht="32.25" customHeight="1" x14ac:dyDescent="0.2">
      <c r="A27" s="260"/>
      <c r="B27" s="262" t="s">
        <v>614</v>
      </c>
      <c r="C27" s="75" t="s">
        <v>615</v>
      </c>
      <c r="D27" s="75">
        <v>3</v>
      </c>
      <c r="E27" s="76" t="s">
        <v>612</v>
      </c>
      <c r="F27" s="76" t="s">
        <v>616</v>
      </c>
      <c r="G27" s="75" t="s">
        <v>617</v>
      </c>
      <c r="H27" s="75" t="s">
        <v>599</v>
      </c>
      <c r="I27" s="263">
        <f>K27*L9</f>
        <v>1665</v>
      </c>
      <c r="J27" s="263">
        <f>I27*1.15</f>
        <v>1914.7499999999998</v>
      </c>
      <c r="K27" s="207">
        <v>22.2</v>
      </c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</row>
    <row r="28" spans="1:27" ht="22.5" customHeight="1" x14ac:dyDescent="0.2">
      <c r="A28" s="186"/>
      <c r="B28" s="258"/>
      <c r="C28" s="187"/>
      <c r="D28" s="187"/>
      <c r="E28" s="187"/>
      <c r="F28" s="187"/>
      <c r="G28" s="187"/>
      <c r="H28" s="187"/>
      <c r="I28" s="222" t="s">
        <v>252</v>
      </c>
      <c r="J28" s="187"/>
      <c r="K28" s="259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</row>
    <row r="29" spans="1:27" ht="49.5" customHeight="1" x14ac:dyDescent="0.2">
      <c r="A29" s="260"/>
      <c r="B29" s="151" t="s">
        <v>79</v>
      </c>
      <c r="C29" s="151" t="s">
        <v>400</v>
      </c>
      <c r="D29" s="151" t="s">
        <v>585</v>
      </c>
      <c r="E29" s="151" t="s">
        <v>586</v>
      </c>
      <c r="F29" s="151" t="s">
        <v>458</v>
      </c>
      <c r="G29" s="151" t="s">
        <v>333</v>
      </c>
      <c r="H29" s="151" t="s">
        <v>332</v>
      </c>
      <c r="I29" s="15" t="s">
        <v>259</v>
      </c>
      <c r="J29" s="15" t="s">
        <v>17</v>
      </c>
      <c r="K29" s="15" t="s">
        <v>19</v>
      </c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</row>
    <row r="30" spans="1:27" ht="34.5" customHeight="1" x14ac:dyDescent="0.2">
      <c r="A30" s="260"/>
      <c r="B30" s="262" t="s">
        <v>618</v>
      </c>
      <c r="C30" s="75" t="s">
        <v>619</v>
      </c>
      <c r="D30" s="75">
        <v>2</v>
      </c>
      <c r="E30" s="75" t="s">
        <v>620</v>
      </c>
      <c r="F30" s="76" t="s">
        <v>621</v>
      </c>
      <c r="G30" s="75" t="s">
        <v>622</v>
      </c>
      <c r="H30" s="75" t="s">
        <v>623</v>
      </c>
      <c r="I30" s="263">
        <f>K30*L9</f>
        <v>4402.5</v>
      </c>
      <c r="J30" s="263">
        <f>I30*1.15</f>
        <v>5062.875</v>
      </c>
      <c r="K30" s="207">
        <v>58.7</v>
      </c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</row>
    <row r="31" spans="1:27" ht="21" customHeight="1" x14ac:dyDescent="0.2">
      <c r="A31" s="186"/>
      <c r="B31" s="258"/>
      <c r="C31" s="187"/>
      <c r="D31" s="187"/>
      <c r="E31" s="187"/>
      <c r="F31" s="187"/>
      <c r="G31" s="187"/>
      <c r="H31" s="187"/>
      <c r="I31" s="222" t="s">
        <v>252</v>
      </c>
      <c r="J31" s="187"/>
      <c r="K31" s="259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Z31" s="195"/>
      <c r="AA31" s="195"/>
    </row>
    <row r="32" spans="1:27" ht="48" customHeight="1" x14ac:dyDescent="0.2">
      <c r="A32" s="260"/>
      <c r="B32" s="151" t="s">
        <v>79</v>
      </c>
      <c r="C32" s="151" t="s">
        <v>400</v>
      </c>
      <c r="D32" s="151" t="s">
        <v>585</v>
      </c>
      <c r="E32" s="151" t="s">
        <v>586</v>
      </c>
      <c r="F32" s="151" t="s">
        <v>458</v>
      </c>
      <c r="G32" s="151" t="s">
        <v>333</v>
      </c>
      <c r="H32" s="151" t="s">
        <v>332</v>
      </c>
      <c r="I32" s="15" t="s">
        <v>259</v>
      </c>
      <c r="J32" s="15" t="s">
        <v>17</v>
      </c>
      <c r="K32" s="15" t="s">
        <v>19</v>
      </c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</row>
    <row r="33" spans="1:27" ht="35.25" customHeight="1" x14ac:dyDescent="0.2">
      <c r="A33" s="260"/>
      <c r="B33" s="262" t="s">
        <v>624</v>
      </c>
      <c r="C33" s="75" t="s">
        <v>625</v>
      </c>
      <c r="D33" s="75">
        <v>4</v>
      </c>
      <c r="E33" s="75" t="s">
        <v>626</v>
      </c>
      <c r="F33" s="76" t="s">
        <v>627</v>
      </c>
      <c r="G33" s="75" t="s">
        <v>628</v>
      </c>
      <c r="H33" s="75" t="s">
        <v>629</v>
      </c>
      <c r="I33" s="263">
        <f>K33*L9</f>
        <v>6309</v>
      </c>
      <c r="J33" s="263">
        <f>I33*1.15</f>
        <v>7255.3499999999995</v>
      </c>
      <c r="K33" s="207">
        <v>84.12</v>
      </c>
      <c r="L33" s="195"/>
      <c r="M33" s="195"/>
      <c r="N33" s="195"/>
      <c r="O33" s="195"/>
      <c r="P33" s="195"/>
      <c r="Q33" s="195"/>
      <c r="R33" s="195"/>
      <c r="S33" s="195"/>
      <c r="T33" s="195"/>
      <c r="U33" s="195"/>
      <c r="V33" s="195"/>
      <c r="W33" s="195"/>
      <c r="X33" s="195"/>
      <c r="Y33" s="195"/>
      <c r="Z33" s="195"/>
      <c r="AA33" s="195"/>
    </row>
    <row r="34" spans="1:27" ht="21.75" customHeight="1" x14ac:dyDescent="0.2">
      <c r="A34" s="186"/>
      <c r="B34" s="258"/>
      <c r="C34" s="187"/>
      <c r="D34" s="187"/>
      <c r="E34" s="187"/>
      <c r="F34" s="187"/>
      <c r="G34" s="187"/>
      <c r="H34" s="187"/>
      <c r="I34" s="222" t="s">
        <v>252</v>
      </c>
      <c r="J34" s="187"/>
      <c r="K34" s="259"/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195"/>
      <c r="W34" s="195"/>
      <c r="X34" s="195"/>
      <c r="Y34" s="195"/>
      <c r="Z34" s="195"/>
      <c r="AA34" s="195"/>
    </row>
    <row r="35" spans="1:27" ht="50.25" customHeight="1" x14ac:dyDescent="0.2">
      <c r="A35" s="260"/>
      <c r="B35" s="151" t="s">
        <v>79</v>
      </c>
      <c r="C35" s="151" t="s">
        <v>400</v>
      </c>
      <c r="D35" s="151" t="s">
        <v>585</v>
      </c>
      <c r="E35" s="151" t="s">
        <v>586</v>
      </c>
      <c r="F35" s="151" t="s">
        <v>458</v>
      </c>
      <c r="G35" s="151" t="s">
        <v>333</v>
      </c>
      <c r="H35" s="151" t="s">
        <v>332</v>
      </c>
      <c r="I35" s="15" t="s">
        <v>259</v>
      </c>
      <c r="J35" s="15" t="s">
        <v>17</v>
      </c>
      <c r="K35" s="15" t="s">
        <v>19</v>
      </c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5"/>
      <c r="Y35" s="195"/>
      <c r="Z35" s="195"/>
      <c r="AA35" s="195"/>
    </row>
    <row r="36" spans="1:27" ht="30" customHeight="1" x14ac:dyDescent="0.2">
      <c r="A36" s="260"/>
      <c r="B36" s="225" t="s">
        <v>630</v>
      </c>
      <c r="C36" s="22" t="s">
        <v>631</v>
      </c>
      <c r="D36" s="22">
        <v>8</v>
      </c>
      <c r="E36" s="22" t="s">
        <v>626</v>
      </c>
      <c r="F36" s="24" t="s">
        <v>632</v>
      </c>
      <c r="G36" s="22" t="s">
        <v>633</v>
      </c>
      <c r="H36" s="22" t="s">
        <v>629</v>
      </c>
      <c r="I36" s="263">
        <f>K36*L9</f>
        <v>8400</v>
      </c>
      <c r="J36" s="263">
        <f>I36*1.15</f>
        <v>9660</v>
      </c>
      <c r="K36" s="207">
        <v>112</v>
      </c>
      <c r="L36" s="195"/>
      <c r="M36" s="195"/>
      <c r="N36" s="195"/>
      <c r="O36" s="195"/>
      <c r="P36" s="195"/>
      <c r="Q36" s="195"/>
      <c r="R36" s="195"/>
      <c r="S36" s="195"/>
      <c r="T36" s="195"/>
      <c r="U36" s="195"/>
      <c r="V36" s="195"/>
      <c r="W36" s="195"/>
      <c r="X36" s="195"/>
      <c r="Y36" s="195"/>
      <c r="Z36" s="195"/>
      <c r="AA36" s="195"/>
    </row>
    <row r="37" spans="1:27" ht="21" customHeight="1" x14ac:dyDescent="0.2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195"/>
      <c r="M37" s="195"/>
      <c r="N37" s="195"/>
      <c r="O37" s="195"/>
      <c r="P37" s="195"/>
      <c r="Q37" s="195"/>
      <c r="R37" s="195"/>
      <c r="S37" s="195"/>
      <c r="T37" s="195"/>
      <c r="U37" s="195"/>
      <c r="V37" s="195"/>
      <c r="W37" s="195"/>
      <c r="X37" s="195"/>
      <c r="Y37" s="195"/>
      <c r="Z37" s="195"/>
      <c r="AA37" s="195"/>
    </row>
    <row r="38" spans="1:27" x14ac:dyDescent="0.2">
      <c r="A38" s="195"/>
      <c r="B38" s="195"/>
      <c r="C38" s="195"/>
      <c r="D38" s="216"/>
      <c r="E38" s="195"/>
      <c r="F38" s="195"/>
      <c r="G38" s="195"/>
      <c r="H38" s="195"/>
      <c r="I38" s="195"/>
      <c r="J38" s="195"/>
      <c r="K38" s="195"/>
      <c r="L38" s="195"/>
      <c r="M38" s="195"/>
      <c r="N38" s="195"/>
      <c r="O38" s="195"/>
      <c r="P38" s="195"/>
      <c r="Q38" s="195"/>
      <c r="R38" s="195"/>
      <c r="S38" s="195"/>
      <c r="T38" s="195"/>
      <c r="U38" s="195"/>
      <c r="V38" s="195"/>
      <c r="W38" s="195"/>
      <c r="X38" s="195"/>
      <c r="Y38" s="195"/>
      <c r="Z38" s="195"/>
      <c r="AA38" s="195"/>
    </row>
    <row r="39" spans="1:27" x14ac:dyDescent="0.2">
      <c r="A39" s="195"/>
      <c r="B39" s="195"/>
      <c r="C39" s="195"/>
      <c r="D39" s="216"/>
      <c r="E39" s="195"/>
      <c r="F39" s="195"/>
      <c r="G39" s="195"/>
      <c r="H39" s="195"/>
      <c r="I39" s="195"/>
      <c r="J39" s="195"/>
      <c r="K39" s="195"/>
      <c r="L39" s="195"/>
      <c r="M39" s="195"/>
      <c r="N39" s="195"/>
      <c r="O39" s="195"/>
      <c r="P39" s="195"/>
      <c r="Q39" s="195"/>
      <c r="R39" s="195"/>
      <c r="S39" s="195"/>
      <c r="T39" s="195"/>
      <c r="U39" s="195"/>
      <c r="V39" s="195"/>
      <c r="W39" s="195"/>
      <c r="X39" s="195"/>
      <c r="Y39" s="195"/>
      <c r="Z39" s="195"/>
      <c r="AA39" s="195"/>
    </row>
    <row r="40" spans="1:27" x14ac:dyDescent="0.2">
      <c r="A40" s="195"/>
      <c r="B40" s="195"/>
      <c r="C40" s="195"/>
      <c r="D40" s="216"/>
      <c r="E40" s="195"/>
      <c r="F40" s="195"/>
      <c r="G40" s="195"/>
      <c r="H40" s="195"/>
      <c r="I40" s="195"/>
      <c r="J40" s="195"/>
      <c r="K40" s="195"/>
      <c r="L40" s="195"/>
      <c r="M40" s="195"/>
      <c r="N40" s="195"/>
      <c r="O40" s="195"/>
      <c r="P40" s="195"/>
      <c r="Q40" s="195"/>
      <c r="R40" s="195"/>
      <c r="S40" s="195"/>
      <c r="T40" s="195"/>
      <c r="U40" s="195"/>
      <c r="V40" s="195"/>
      <c r="W40" s="195"/>
      <c r="X40" s="195"/>
      <c r="Y40" s="195"/>
      <c r="Z40" s="195"/>
      <c r="AA40" s="195"/>
    </row>
    <row r="41" spans="1:27" x14ac:dyDescent="0.2">
      <c r="A41" s="195"/>
      <c r="B41" s="195"/>
      <c r="C41" s="195"/>
      <c r="D41" s="216"/>
      <c r="E41" s="195"/>
      <c r="F41" s="195"/>
      <c r="G41" s="195"/>
      <c r="H41" s="195"/>
      <c r="I41" s="195"/>
      <c r="J41" s="195"/>
      <c r="K41" s="195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95"/>
      <c r="Z41" s="195"/>
      <c r="AA41" s="195"/>
    </row>
    <row r="42" spans="1:27" x14ac:dyDescent="0.2">
      <c r="A42" s="195"/>
      <c r="B42" s="195"/>
      <c r="C42" s="195"/>
      <c r="D42" s="216"/>
      <c r="E42" s="195"/>
      <c r="F42" s="195"/>
      <c r="G42" s="195"/>
      <c r="H42" s="195"/>
      <c r="I42" s="195"/>
      <c r="J42" s="195"/>
      <c r="K42" s="195"/>
      <c r="L42" s="195"/>
      <c r="M42" s="195"/>
      <c r="N42" s="195"/>
      <c r="O42" s="195"/>
      <c r="P42" s="195"/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</row>
    <row r="43" spans="1:27" x14ac:dyDescent="0.2">
      <c r="A43" s="195"/>
      <c r="B43" s="195"/>
      <c r="C43" s="195"/>
      <c r="D43" s="216"/>
      <c r="E43" s="195"/>
      <c r="F43" s="195"/>
      <c r="G43" s="195"/>
      <c r="H43" s="195"/>
      <c r="I43" s="195"/>
      <c r="J43" s="195"/>
      <c r="K43" s="195"/>
      <c r="L43" s="195"/>
      <c r="M43" s="195"/>
      <c r="N43" s="195"/>
      <c r="O43" s="195"/>
      <c r="P43" s="195"/>
      <c r="Q43" s="195"/>
      <c r="R43" s="195"/>
      <c r="S43" s="195"/>
      <c r="T43" s="195"/>
      <c r="U43" s="195"/>
      <c r="V43" s="195"/>
      <c r="W43" s="195"/>
      <c r="X43" s="195"/>
      <c r="Y43" s="195"/>
      <c r="Z43" s="195"/>
      <c r="AA43" s="195"/>
    </row>
    <row r="44" spans="1:27" x14ac:dyDescent="0.2">
      <c r="A44" s="195"/>
      <c r="B44" s="195"/>
      <c r="C44" s="195"/>
      <c r="D44" s="216"/>
      <c r="E44" s="195"/>
      <c r="F44" s="195"/>
      <c r="G44" s="195"/>
      <c r="H44" s="195"/>
      <c r="I44" s="195"/>
      <c r="J44" s="195"/>
      <c r="K44" s="195"/>
      <c r="L44" s="195"/>
      <c r="M44" s="195"/>
      <c r="N44" s="195"/>
      <c r="O44" s="195"/>
      <c r="P44" s="195"/>
      <c r="Q44" s="195"/>
      <c r="R44" s="195"/>
      <c r="S44" s="195"/>
      <c r="T44" s="195"/>
      <c r="U44" s="195"/>
      <c r="V44" s="195"/>
      <c r="W44" s="195"/>
      <c r="X44" s="195"/>
      <c r="Y44" s="195"/>
      <c r="Z44" s="195"/>
      <c r="AA44" s="195"/>
    </row>
    <row r="45" spans="1:27" x14ac:dyDescent="0.2">
      <c r="A45" s="195"/>
      <c r="B45" s="195"/>
      <c r="C45" s="195"/>
      <c r="D45" s="216"/>
      <c r="E45" s="195"/>
      <c r="F45" s="195"/>
      <c r="G45" s="195"/>
      <c r="H45" s="195"/>
      <c r="I45" s="195"/>
      <c r="J45" s="195"/>
      <c r="K45" s="195"/>
      <c r="L45" s="195"/>
      <c r="M45" s="195"/>
      <c r="N45" s="195"/>
      <c r="O45" s="195"/>
      <c r="P45" s="195"/>
      <c r="Q45" s="195"/>
      <c r="R45" s="195"/>
      <c r="S45" s="195"/>
      <c r="T45" s="195"/>
      <c r="U45" s="195"/>
      <c r="V45" s="195"/>
      <c r="W45" s="195"/>
      <c r="X45" s="195"/>
      <c r="Y45" s="195"/>
      <c r="Z45" s="195"/>
      <c r="AA45" s="195"/>
    </row>
    <row r="46" spans="1:27" x14ac:dyDescent="0.2">
      <c r="A46" s="195"/>
      <c r="B46" s="195"/>
      <c r="C46" s="195"/>
      <c r="D46" s="216"/>
      <c r="E46" s="195"/>
      <c r="F46" s="195"/>
      <c r="G46" s="195"/>
      <c r="H46" s="195"/>
      <c r="I46" s="195"/>
      <c r="J46" s="195"/>
      <c r="K46" s="195"/>
      <c r="L46" s="195"/>
      <c r="M46" s="195"/>
      <c r="N46" s="195"/>
      <c r="O46" s="195"/>
      <c r="P46" s="195"/>
      <c r="Q46" s="195"/>
      <c r="R46" s="195"/>
      <c r="S46" s="195"/>
      <c r="T46" s="195"/>
      <c r="U46" s="195"/>
      <c r="V46" s="195"/>
      <c r="W46" s="195"/>
      <c r="X46" s="195"/>
      <c r="Y46" s="195"/>
      <c r="Z46" s="195"/>
      <c r="AA46" s="195"/>
    </row>
    <row r="47" spans="1:27" x14ac:dyDescent="0.2">
      <c r="A47" s="195"/>
      <c r="B47" s="195"/>
      <c r="C47" s="195"/>
      <c r="D47" s="216"/>
      <c r="E47" s="195"/>
      <c r="F47" s="195"/>
      <c r="G47" s="195"/>
      <c r="H47" s="195"/>
      <c r="I47" s="195"/>
      <c r="J47" s="195"/>
      <c r="K47" s="195"/>
      <c r="L47" s="195"/>
      <c r="M47" s="195"/>
      <c r="N47" s="195"/>
      <c r="O47" s="195"/>
      <c r="P47" s="195"/>
      <c r="Q47" s="195"/>
      <c r="R47" s="195"/>
      <c r="S47" s="195"/>
      <c r="T47" s="195"/>
      <c r="U47" s="195"/>
      <c r="V47" s="195"/>
      <c r="W47" s="195"/>
      <c r="X47" s="195"/>
      <c r="Y47" s="195"/>
      <c r="Z47" s="195"/>
      <c r="AA47" s="195"/>
    </row>
    <row r="48" spans="1:27" x14ac:dyDescent="0.2">
      <c r="A48" s="195"/>
      <c r="B48" s="195"/>
      <c r="C48" s="195"/>
      <c r="D48" s="216"/>
      <c r="E48" s="195"/>
      <c r="F48" s="195"/>
      <c r="G48" s="195"/>
      <c r="H48" s="195"/>
      <c r="I48" s="195"/>
      <c r="J48" s="195"/>
      <c r="K48" s="195"/>
      <c r="L48" s="195"/>
      <c r="M48" s="195"/>
      <c r="N48" s="195"/>
      <c r="O48" s="195"/>
      <c r="P48" s="195"/>
      <c r="Q48" s="195"/>
      <c r="R48" s="195"/>
      <c r="S48" s="195"/>
      <c r="T48" s="195"/>
      <c r="U48" s="195"/>
      <c r="V48" s="195"/>
      <c r="W48" s="195"/>
      <c r="X48" s="195"/>
      <c r="Y48" s="195"/>
      <c r="Z48" s="195"/>
      <c r="AA48" s="195"/>
    </row>
    <row r="49" spans="1:27" x14ac:dyDescent="0.2">
      <c r="A49" s="195"/>
      <c r="B49" s="195"/>
      <c r="C49" s="195"/>
      <c r="D49" s="216"/>
      <c r="E49" s="195"/>
      <c r="F49" s="195"/>
      <c r="G49" s="195"/>
      <c r="H49" s="195"/>
      <c r="I49" s="195"/>
      <c r="J49" s="195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195"/>
      <c r="V49" s="195"/>
      <c r="W49" s="195"/>
      <c r="X49" s="195"/>
      <c r="Y49" s="195"/>
      <c r="Z49" s="195"/>
      <c r="AA49" s="195"/>
    </row>
    <row r="50" spans="1:27" x14ac:dyDescent="0.2">
      <c r="A50" s="195"/>
      <c r="B50" s="195"/>
      <c r="C50" s="195"/>
      <c r="D50" s="216"/>
      <c r="E50" s="195"/>
      <c r="F50" s="195"/>
      <c r="G50" s="195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5"/>
      <c r="Y50" s="195"/>
      <c r="Z50" s="195"/>
      <c r="AA50" s="195"/>
    </row>
    <row r="51" spans="1:27" x14ac:dyDescent="0.2">
      <c r="A51" s="195"/>
      <c r="B51" s="195"/>
      <c r="C51" s="195"/>
      <c r="D51" s="216"/>
      <c r="E51" s="195"/>
      <c r="F51" s="195"/>
      <c r="G51" s="195"/>
      <c r="H51" s="195"/>
      <c r="I51" s="195"/>
      <c r="J51" s="195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195"/>
      <c r="V51" s="195"/>
      <c r="W51" s="195"/>
      <c r="X51" s="195"/>
      <c r="Y51" s="195"/>
      <c r="Z51" s="195"/>
      <c r="AA51" s="195"/>
    </row>
    <row r="52" spans="1:27" x14ac:dyDescent="0.2">
      <c r="A52" s="195"/>
      <c r="B52" s="195"/>
      <c r="C52" s="195"/>
      <c r="D52" s="216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</row>
    <row r="53" spans="1:27" x14ac:dyDescent="0.2">
      <c r="A53" s="195"/>
      <c r="B53" s="195"/>
      <c r="C53" s="195"/>
      <c r="D53" s="216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195"/>
      <c r="V53" s="195"/>
      <c r="W53" s="195"/>
      <c r="X53" s="195"/>
      <c r="Y53" s="195"/>
      <c r="Z53" s="195"/>
      <c r="AA53" s="195"/>
    </row>
    <row r="54" spans="1:27" x14ac:dyDescent="0.2">
      <c r="A54" s="195"/>
      <c r="B54" s="195"/>
      <c r="C54" s="195"/>
      <c r="D54" s="216"/>
      <c r="E54" s="195"/>
      <c r="F54" s="195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5"/>
      <c r="R54" s="195"/>
      <c r="S54" s="195"/>
      <c r="T54" s="195"/>
      <c r="U54" s="195"/>
      <c r="V54" s="195"/>
      <c r="W54" s="195"/>
      <c r="X54" s="195"/>
      <c r="Y54" s="195"/>
      <c r="Z54" s="195"/>
      <c r="AA54" s="195"/>
    </row>
    <row r="55" spans="1:27" x14ac:dyDescent="0.2">
      <c r="A55" s="195"/>
      <c r="B55" s="195"/>
      <c r="C55" s="195"/>
      <c r="D55" s="216"/>
      <c r="E55" s="195"/>
      <c r="F55" s="195"/>
      <c r="G55" s="195"/>
      <c r="H55" s="195"/>
      <c r="I55" s="195"/>
      <c r="J55" s="195"/>
      <c r="K55" s="195"/>
      <c r="L55" s="195"/>
      <c r="M55" s="195"/>
      <c r="N55" s="195"/>
      <c r="O55" s="195"/>
      <c r="P55" s="195"/>
      <c r="Q55" s="195"/>
      <c r="R55" s="195"/>
      <c r="S55" s="195"/>
      <c r="T55" s="195"/>
      <c r="U55" s="195"/>
      <c r="V55" s="195"/>
      <c r="W55" s="195"/>
      <c r="X55" s="195"/>
      <c r="Y55" s="195"/>
      <c r="Z55" s="195"/>
      <c r="AA55" s="195"/>
    </row>
    <row r="56" spans="1:27" x14ac:dyDescent="0.2">
      <c r="A56" s="195"/>
      <c r="B56" s="195"/>
      <c r="C56" s="195"/>
      <c r="D56" s="216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95"/>
      <c r="T56" s="195"/>
      <c r="U56" s="195"/>
      <c r="V56" s="195"/>
      <c r="W56" s="195"/>
      <c r="X56" s="195"/>
      <c r="Y56" s="195"/>
      <c r="Z56" s="195"/>
      <c r="AA56" s="195"/>
    </row>
    <row r="57" spans="1:27" x14ac:dyDescent="0.2">
      <c r="A57" s="195"/>
      <c r="B57" s="195"/>
      <c r="C57" s="195"/>
      <c r="D57" s="216"/>
      <c r="E57" s="195"/>
      <c r="F57" s="195"/>
      <c r="G57" s="195"/>
      <c r="H57" s="195"/>
      <c r="I57" s="195"/>
      <c r="J57" s="195"/>
      <c r="K57" s="195"/>
      <c r="L57" s="195"/>
      <c r="M57" s="195"/>
      <c r="N57" s="195"/>
      <c r="O57" s="195"/>
      <c r="P57" s="195"/>
      <c r="Q57" s="195"/>
      <c r="R57" s="195"/>
      <c r="S57" s="195"/>
      <c r="T57" s="195"/>
      <c r="U57" s="195"/>
      <c r="V57" s="195"/>
      <c r="W57" s="195"/>
      <c r="X57" s="195"/>
      <c r="Y57" s="195"/>
      <c r="Z57" s="195"/>
      <c r="AA57" s="195"/>
    </row>
    <row r="58" spans="1:27" x14ac:dyDescent="0.2">
      <c r="A58" s="195"/>
      <c r="B58" s="195"/>
      <c r="C58" s="195"/>
      <c r="D58" s="216"/>
      <c r="E58" s="195"/>
      <c r="F58" s="195"/>
      <c r="G58" s="195"/>
      <c r="H58" s="195"/>
      <c r="I58" s="195"/>
      <c r="J58" s="195"/>
      <c r="K58" s="195"/>
      <c r="L58" s="195"/>
      <c r="M58" s="195"/>
      <c r="N58" s="195"/>
      <c r="O58" s="195"/>
      <c r="P58" s="195"/>
      <c r="Q58" s="195"/>
      <c r="R58" s="195"/>
      <c r="S58" s="195"/>
      <c r="T58" s="195"/>
      <c r="U58" s="195"/>
      <c r="V58" s="195"/>
      <c r="W58" s="195"/>
      <c r="X58" s="195"/>
      <c r="Y58" s="195"/>
      <c r="Z58" s="195"/>
      <c r="AA58" s="195"/>
    </row>
    <row r="59" spans="1:27" x14ac:dyDescent="0.2">
      <c r="A59" s="195"/>
      <c r="B59" s="195"/>
      <c r="C59" s="195"/>
      <c r="D59" s="216"/>
      <c r="E59" s="195"/>
      <c r="F59" s="195"/>
      <c r="G59" s="195"/>
      <c r="H59" s="195"/>
      <c r="I59" s="195"/>
      <c r="J59" s="195"/>
      <c r="K59" s="195"/>
      <c r="L59" s="195"/>
      <c r="M59" s="195"/>
      <c r="N59" s="195"/>
      <c r="O59" s="195"/>
      <c r="P59" s="195"/>
      <c r="Q59" s="195"/>
      <c r="R59" s="195"/>
      <c r="S59" s="195"/>
      <c r="T59" s="195"/>
      <c r="U59" s="195"/>
      <c r="V59" s="195"/>
      <c r="W59" s="195"/>
      <c r="X59" s="195"/>
      <c r="Y59" s="195"/>
      <c r="Z59" s="195"/>
      <c r="AA59" s="195"/>
    </row>
    <row r="60" spans="1:27" x14ac:dyDescent="0.2">
      <c r="A60" s="195"/>
      <c r="B60" s="195"/>
      <c r="C60" s="195"/>
      <c r="D60" s="216"/>
      <c r="E60" s="195"/>
      <c r="F60" s="195"/>
      <c r="G60" s="195"/>
      <c r="H60" s="195"/>
      <c r="I60" s="195"/>
      <c r="J60" s="195"/>
      <c r="K60" s="195"/>
      <c r="L60" s="195"/>
      <c r="M60" s="195"/>
      <c r="N60" s="195"/>
      <c r="O60" s="195"/>
      <c r="P60" s="195"/>
      <c r="Q60" s="195"/>
      <c r="R60" s="195"/>
      <c r="S60" s="195"/>
      <c r="T60" s="195"/>
      <c r="U60" s="195"/>
      <c r="V60" s="195"/>
      <c r="W60" s="195"/>
      <c r="X60" s="195"/>
      <c r="Y60" s="195"/>
      <c r="Z60" s="195"/>
      <c r="AA60" s="195"/>
    </row>
    <row r="61" spans="1:27" x14ac:dyDescent="0.2">
      <c r="A61" s="195"/>
      <c r="B61" s="195"/>
      <c r="C61" s="195"/>
      <c r="D61" s="216"/>
      <c r="E61" s="195"/>
      <c r="F61" s="195"/>
      <c r="G61" s="195"/>
      <c r="H61" s="195"/>
      <c r="I61" s="195"/>
      <c r="J61" s="195"/>
      <c r="K61" s="195"/>
      <c r="L61" s="195"/>
      <c r="M61" s="195"/>
      <c r="N61" s="195"/>
      <c r="O61" s="195"/>
      <c r="P61" s="195"/>
      <c r="Q61" s="195"/>
      <c r="R61" s="195"/>
      <c r="S61" s="195"/>
      <c r="T61" s="195"/>
      <c r="U61" s="195"/>
      <c r="V61" s="195"/>
      <c r="W61" s="195"/>
      <c r="X61" s="195"/>
      <c r="Y61" s="195"/>
      <c r="Z61" s="195"/>
      <c r="AA61" s="195"/>
    </row>
    <row r="62" spans="1:27" x14ac:dyDescent="0.2">
      <c r="A62" s="195"/>
      <c r="B62" s="195"/>
      <c r="C62" s="195"/>
      <c r="D62" s="216"/>
      <c r="E62" s="195"/>
      <c r="F62" s="195"/>
      <c r="G62" s="195"/>
      <c r="H62" s="195"/>
      <c r="I62" s="195"/>
      <c r="J62" s="195"/>
      <c r="K62" s="195"/>
      <c r="L62" s="195"/>
      <c r="M62" s="195"/>
      <c r="N62" s="195"/>
      <c r="O62" s="195"/>
      <c r="P62" s="195"/>
      <c r="Q62" s="195"/>
      <c r="R62" s="195"/>
      <c r="S62" s="195"/>
      <c r="T62" s="195"/>
      <c r="U62" s="195"/>
      <c r="V62" s="195"/>
      <c r="W62" s="195"/>
      <c r="X62" s="195"/>
      <c r="Y62" s="195"/>
      <c r="Z62" s="195"/>
      <c r="AA62" s="195"/>
    </row>
    <row r="63" spans="1:27" x14ac:dyDescent="0.2">
      <c r="A63" s="195"/>
      <c r="B63" s="195"/>
      <c r="C63" s="195"/>
      <c r="D63" s="216"/>
      <c r="E63" s="195"/>
      <c r="F63" s="195"/>
      <c r="G63" s="195"/>
      <c r="H63" s="195"/>
      <c r="I63" s="195"/>
      <c r="J63" s="195"/>
      <c r="K63" s="195"/>
      <c r="L63" s="195"/>
      <c r="M63" s="195"/>
      <c r="N63" s="195"/>
      <c r="O63" s="195"/>
      <c r="P63" s="195"/>
      <c r="Q63" s="195"/>
      <c r="R63" s="195"/>
      <c r="S63" s="195"/>
      <c r="T63" s="195"/>
      <c r="U63" s="195"/>
      <c r="V63" s="195"/>
      <c r="W63" s="195"/>
      <c r="X63" s="195"/>
      <c r="Y63" s="195"/>
      <c r="Z63" s="195"/>
      <c r="AA63" s="195"/>
    </row>
    <row r="64" spans="1:27" x14ac:dyDescent="0.2">
      <c r="A64" s="195"/>
      <c r="B64" s="195"/>
      <c r="C64" s="195"/>
      <c r="D64" s="216"/>
      <c r="E64" s="195"/>
      <c r="F64" s="195"/>
      <c r="G64" s="195"/>
      <c r="H64" s="195"/>
      <c r="I64" s="195"/>
      <c r="J64" s="195"/>
      <c r="K64" s="195"/>
      <c r="L64" s="195"/>
      <c r="M64" s="195"/>
      <c r="N64" s="195"/>
      <c r="O64" s="195"/>
      <c r="P64" s="195"/>
      <c r="Q64" s="195"/>
      <c r="R64" s="195"/>
      <c r="S64" s="195"/>
      <c r="T64" s="195"/>
      <c r="U64" s="195"/>
      <c r="V64" s="195"/>
      <c r="W64" s="195"/>
      <c r="X64" s="195"/>
      <c r="Y64" s="195"/>
      <c r="Z64" s="195"/>
      <c r="AA64" s="195"/>
    </row>
    <row r="65" spans="1:27" x14ac:dyDescent="0.2">
      <c r="A65" s="195"/>
      <c r="B65" s="195"/>
      <c r="C65" s="195"/>
      <c r="D65" s="216"/>
      <c r="E65" s="195"/>
      <c r="F65" s="195"/>
      <c r="G65" s="195"/>
      <c r="H65" s="195"/>
      <c r="I65" s="195"/>
      <c r="J65" s="195"/>
      <c r="K65" s="195"/>
      <c r="L65" s="195"/>
      <c r="M65" s="195"/>
      <c r="N65" s="195"/>
      <c r="O65" s="195"/>
      <c r="P65" s="195"/>
      <c r="Q65" s="195"/>
      <c r="R65" s="195"/>
      <c r="S65" s="195"/>
      <c r="T65" s="195"/>
      <c r="U65" s="195"/>
      <c r="V65" s="195"/>
      <c r="W65" s="195"/>
      <c r="X65" s="195"/>
      <c r="Y65" s="195"/>
      <c r="Z65" s="195"/>
      <c r="AA65" s="195"/>
    </row>
    <row r="66" spans="1:27" x14ac:dyDescent="0.2">
      <c r="A66" s="195"/>
      <c r="B66" s="195"/>
      <c r="C66" s="195"/>
      <c r="D66" s="216"/>
      <c r="E66" s="195"/>
      <c r="F66" s="195"/>
      <c r="G66" s="195"/>
      <c r="H66" s="195"/>
      <c r="I66" s="195"/>
      <c r="J66" s="195"/>
      <c r="K66" s="195"/>
      <c r="L66" s="195"/>
      <c r="M66" s="195"/>
      <c r="N66" s="195"/>
      <c r="O66" s="195"/>
      <c r="P66" s="195"/>
      <c r="Q66" s="195"/>
      <c r="R66" s="195"/>
      <c r="S66" s="195"/>
      <c r="T66" s="195"/>
      <c r="U66" s="195"/>
      <c r="V66" s="195"/>
      <c r="W66" s="195"/>
      <c r="X66" s="195"/>
      <c r="Y66" s="195"/>
      <c r="Z66" s="195"/>
      <c r="AA66" s="195"/>
    </row>
    <row r="67" spans="1:27" x14ac:dyDescent="0.2">
      <c r="A67" s="195"/>
      <c r="B67" s="195"/>
      <c r="C67" s="195"/>
      <c r="D67" s="216"/>
      <c r="E67" s="195"/>
      <c r="F67" s="195"/>
      <c r="G67" s="195"/>
      <c r="H67" s="195"/>
      <c r="I67" s="195"/>
      <c r="J67" s="195"/>
      <c r="K67" s="195"/>
      <c r="L67" s="195"/>
      <c r="M67" s="195"/>
      <c r="N67" s="195"/>
      <c r="O67" s="195"/>
      <c r="P67" s="195"/>
      <c r="Q67" s="195"/>
      <c r="R67" s="195"/>
      <c r="S67" s="195"/>
      <c r="T67" s="195"/>
      <c r="U67" s="195"/>
      <c r="V67" s="195"/>
      <c r="W67" s="195"/>
      <c r="X67" s="195"/>
      <c r="Y67" s="195"/>
      <c r="Z67" s="195"/>
      <c r="AA67" s="195"/>
    </row>
    <row r="68" spans="1:27" x14ac:dyDescent="0.2">
      <c r="A68" s="195"/>
      <c r="B68" s="195"/>
      <c r="C68" s="195"/>
      <c r="D68" s="216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</row>
    <row r="69" spans="1:27" x14ac:dyDescent="0.2">
      <c r="A69" s="195"/>
      <c r="B69" s="195"/>
      <c r="C69" s="195"/>
      <c r="D69" s="216"/>
      <c r="E69" s="195"/>
      <c r="F69" s="195"/>
      <c r="G69" s="195"/>
      <c r="H69" s="195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5"/>
      <c r="Y69" s="195"/>
      <c r="Z69" s="195"/>
      <c r="AA69" s="195"/>
    </row>
    <row r="70" spans="1:27" x14ac:dyDescent="0.2">
      <c r="A70" s="195"/>
      <c r="B70" s="195"/>
      <c r="C70" s="195"/>
      <c r="D70" s="216"/>
      <c r="E70" s="195"/>
      <c r="F70" s="195"/>
      <c r="G70" s="195"/>
      <c r="H70" s="195"/>
      <c r="I70" s="195"/>
      <c r="J70" s="195"/>
      <c r="K70" s="195"/>
      <c r="L70" s="195"/>
      <c r="M70" s="195"/>
      <c r="N70" s="195"/>
      <c r="O70" s="195"/>
      <c r="P70" s="195"/>
      <c r="Q70" s="195"/>
      <c r="R70" s="195"/>
      <c r="S70" s="195"/>
      <c r="T70" s="195"/>
      <c r="U70" s="195"/>
      <c r="V70" s="195"/>
      <c r="W70" s="195"/>
      <c r="X70" s="195"/>
      <c r="Y70" s="195"/>
      <c r="Z70" s="195"/>
      <c r="AA70" s="195"/>
    </row>
    <row r="71" spans="1:27" x14ac:dyDescent="0.2">
      <c r="A71" s="195"/>
      <c r="B71" s="195"/>
      <c r="C71" s="195"/>
      <c r="D71" s="216"/>
      <c r="E71" s="195"/>
      <c r="F71" s="195"/>
      <c r="G71" s="195"/>
      <c r="H71" s="195"/>
      <c r="I71" s="195"/>
      <c r="J71" s="195"/>
      <c r="K71" s="195"/>
      <c r="L71" s="195"/>
      <c r="M71" s="195"/>
      <c r="N71" s="195"/>
      <c r="O71" s="195"/>
      <c r="P71" s="195"/>
      <c r="Q71" s="195"/>
      <c r="R71" s="195"/>
      <c r="S71" s="195"/>
      <c r="T71" s="195"/>
      <c r="U71" s="195"/>
      <c r="V71" s="195"/>
      <c r="W71" s="195"/>
      <c r="X71" s="195"/>
      <c r="Y71" s="195"/>
      <c r="Z71" s="195"/>
      <c r="AA71" s="195"/>
    </row>
    <row r="72" spans="1:27" x14ac:dyDescent="0.2">
      <c r="A72" s="195"/>
      <c r="B72" s="195"/>
      <c r="C72" s="195"/>
      <c r="D72" s="216"/>
      <c r="E72" s="195"/>
      <c r="F72" s="195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195"/>
      <c r="R72" s="195"/>
      <c r="S72" s="195"/>
      <c r="T72" s="195"/>
      <c r="U72" s="195"/>
      <c r="V72" s="195"/>
      <c r="W72" s="195"/>
      <c r="X72" s="195"/>
      <c r="Y72" s="195"/>
      <c r="Z72" s="195"/>
      <c r="AA72" s="195"/>
    </row>
    <row r="73" spans="1:27" x14ac:dyDescent="0.2">
      <c r="A73" s="195"/>
      <c r="B73" s="195"/>
      <c r="C73" s="195"/>
      <c r="D73" s="216"/>
      <c r="E73" s="195"/>
      <c r="F73" s="195"/>
      <c r="G73" s="195"/>
      <c r="H73" s="195"/>
      <c r="I73" s="195"/>
      <c r="J73" s="195"/>
      <c r="K73" s="195"/>
      <c r="L73" s="195"/>
      <c r="M73" s="195"/>
      <c r="N73" s="195"/>
      <c r="O73" s="195"/>
      <c r="P73" s="195"/>
      <c r="Q73" s="195"/>
      <c r="R73" s="195"/>
      <c r="S73" s="195"/>
      <c r="T73" s="195"/>
      <c r="U73" s="195"/>
      <c r="V73" s="195"/>
      <c r="W73" s="195"/>
      <c r="X73" s="195"/>
      <c r="Y73" s="195"/>
      <c r="Z73" s="195"/>
      <c r="AA73" s="195"/>
    </row>
    <row r="74" spans="1:27" x14ac:dyDescent="0.2">
      <c r="A74" s="195"/>
      <c r="B74" s="195"/>
      <c r="C74" s="195"/>
      <c r="D74" s="216"/>
      <c r="E74" s="195"/>
      <c r="F74" s="195"/>
      <c r="G74" s="195"/>
      <c r="H74" s="195"/>
      <c r="I74" s="195"/>
      <c r="J74" s="195"/>
      <c r="K74" s="195"/>
      <c r="L74" s="195"/>
      <c r="M74" s="195"/>
      <c r="N74" s="195"/>
      <c r="O74" s="195"/>
      <c r="P74" s="195"/>
      <c r="Q74" s="195"/>
      <c r="R74" s="195"/>
      <c r="S74" s="195"/>
      <c r="T74" s="195"/>
      <c r="U74" s="195"/>
      <c r="V74" s="195"/>
      <c r="W74" s="195"/>
      <c r="X74" s="195"/>
      <c r="Y74" s="195"/>
      <c r="Z74" s="195"/>
      <c r="AA74" s="195"/>
    </row>
    <row r="75" spans="1:27" x14ac:dyDescent="0.2">
      <c r="A75" s="195"/>
      <c r="B75" s="195"/>
      <c r="C75" s="195"/>
      <c r="D75" s="216"/>
      <c r="E75" s="195"/>
      <c r="F75" s="195"/>
      <c r="G75" s="195"/>
      <c r="H75" s="195"/>
      <c r="I75" s="195"/>
      <c r="J75" s="195"/>
      <c r="K75" s="195"/>
      <c r="L75" s="195"/>
      <c r="M75" s="195"/>
      <c r="N75" s="195"/>
      <c r="O75" s="195"/>
      <c r="P75" s="195"/>
      <c r="Q75" s="195"/>
      <c r="R75" s="195"/>
      <c r="S75" s="195"/>
      <c r="T75" s="195"/>
      <c r="U75" s="195"/>
      <c r="V75" s="195"/>
      <c r="W75" s="195"/>
      <c r="X75" s="195"/>
      <c r="Y75" s="195"/>
      <c r="Z75" s="195"/>
      <c r="AA75" s="195"/>
    </row>
    <row r="76" spans="1:27" x14ac:dyDescent="0.2">
      <c r="A76" s="195"/>
      <c r="B76" s="195"/>
      <c r="C76" s="195"/>
      <c r="D76" s="216"/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195"/>
      <c r="S76" s="195"/>
      <c r="T76" s="195"/>
      <c r="U76" s="195"/>
      <c r="V76" s="195"/>
      <c r="W76" s="195"/>
      <c r="X76" s="195"/>
      <c r="Y76" s="195"/>
      <c r="Z76" s="195"/>
      <c r="AA76" s="195"/>
    </row>
    <row r="77" spans="1:27" x14ac:dyDescent="0.2">
      <c r="A77" s="195"/>
      <c r="B77" s="195"/>
      <c r="C77" s="195"/>
      <c r="D77" s="216"/>
      <c r="E77" s="195"/>
      <c r="F77" s="195"/>
      <c r="G77" s="195"/>
      <c r="H77" s="195"/>
      <c r="I77" s="195"/>
      <c r="J77" s="195"/>
      <c r="K77" s="195"/>
      <c r="L77" s="195"/>
      <c r="M77" s="195"/>
      <c r="N77" s="195"/>
      <c r="O77" s="195"/>
      <c r="P77" s="195"/>
      <c r="Q77" s="195"/>
      <c r="R77" s="195"/>
      <c r="S77" s="195"/>
      <c r="T77" s="195"/>
      <c r="U77" s="195"/>
      <c r="V77" s="195"/>
      <c r="W77" s="195"/>
      <c r="X77" s="195"/>
      <c r="Y77" s="195"/>
      <c r="Z77" s="195"/>
      <c r="AA77" s="195"/>
    </row>
    <row r="78" spans="1:27" x14ac:dyDescent="0.2">
      <c r="A78" s="195"/>
      <c r="B78" s="195"/>
      <c r="C78" s="195"/>
      <c r="D78" s="216"/>
      <c r="E78" s="195"/>
      <c r="F78" s="195"/>
      <c r="G78" s="195"/>
      <c r="H78" s="195"/>
      <c r="I78" s="195"/>
      <c r="J78" s="195"/>
      <c r="K78" s="195"/>
      <c r="L78" s="195"/>
      <c r="M78" s="195"/>
      <c r="N78" s="195"/>
      <c r="O78" s="195"/>
      <c r="P78" s="195"/>
      <c r="Q78" s="195"/>
      <c r="R78" s="195"/>
      <c r="S78" s="195"/>
      <c r="T78" s="195"/>
      <c r="U78" s="195"/>
      <c r="V78" s="195"/>
      <c r="W78" s="195"/>
      <c r="X78" s="195"/>
      <c r="Y78" s="195"/>
      <c r="Z78" s="195"/>
      <c r="AA78" s="195"/>
    </row>
    <row r="79" spans="1:27" x14ac:dyDescent="0.2">
      <c r="A79" s="195"/>
      <c r="B79" s="195"/>
      <c r="C79" s="195"/>
      <c r="D79" s="216"/>
      <c r="E79" s="195"/>
      <c r="F79" s="195"/>
      <c r="G79" s="195"/>
      <c r="H79" s="195"/>
      <c r="I79" s="195"/>
      <c r="J79" s="195"/>
      <c r="K79" s="195"/>
      <c r="L79" s="195"/>
      <c r="M79" s="195"/>
      <c r="N79" s="195"/>
      <c r="O79" s="195"/>
      <c r="P79" s="195"/>
      <c r="Q79" s="195"/>
      <c r="R79" s="195"/>
      <c r="S79" s="195"/>
      <c r="T79" s="195"/>
      <c r="U79" s="195"/>
      <c r="V79" s="195"/>
      <c r="W79" s="195"/>
      <c r="X79" s="195"/>
      <c r="Y79" s="195"/>
      <c r="Z79" s="195"/>
      <c r="AA79" s="195"/>
    </row>
    <row r="80" spans="1:27" x14ac:dyDescent="0.2">
      <c r="A80" s="195"/>
      <c r="B80" s="195"/>
      <c r="C80" s="195"/>
      <c r="D80" s="216"/>
      <c r="E80" s="195"/>
      <c r="F80" s="195"/>
      <c r="G80" s="195"/>
      <c r="H80" s="195"/>
      <c r="I80" s="195"/>
      <c r="J80" s="195"/>
      <c r="K80" s="195"/>
      <c r="L80" s="195"/>
      <c r="M80" s="195"/>
      <c r="N80" s="195"/>
      <c r="O80" s="195"/>
      <c r="P80" s="195"/>
      <c r="Q80" s="195"/>
      <c r="R80" s="195"/>
      <c r="S80" s="195"/>
      <c r="T80" s="195"/>
      <c r="U80" s="195"/>
      <c r="V80" s="195"/>
      <c r="W80" s="195"/>
      <c r="X80" s="195"/>
      <c r="Y80" s="195"/>
      <c r="Z80" s="195"/>
      <c r="AA80" s="195"/>
    </row>
    <row r="81" spans="1:27" x14ac:dyDescent="0.2">
      <c r="A81" s="195"/>
      <c r="B81" s="195"/>
      <c r="C81" s="195"/>
      <c r="D81" s="216"/>
      <c r="E81" s="195"/>
      <c r="F81" s="195"/>
      <c r="G81" s="195"/>
      <c r="H81" s="195"/>
      <c r="I81" s="195"/>
      <c r="J81" s="195"/>
      <c r="K81" s="195"/>
      <c r="L81" s="195"/>
      <c r="M81" s="195"/>
      <c r="N81" s="195"/>
      <c r="O81" s="195"/>
      <c r="P81" s="195"/>
      <c r="Q81" s="195"/>
      <c r="R81" s="195"/>
      <c r="S81" s="195"/>
      <c r="T81" s="195"/>
      <c r="U81" s="195"/>
      <c r="V81" s="195"/>
      <c r="W81" s="195"/>
      <c r="X81" s="195"/>
      <c r="Y81" s="195"/>
      <c r="Z81" s="195"/>
      <c r="AA81" s="195"/>
    </row>
    <row r="82" spans="1:27" x14ac:dyDescent="0.2">
      <c r="A82" s="195"/>
      <c r="B82" s="195"/>
      <c r="C82" s="195"/>
      <c r="D82" s="216"/>
      <c r="E82" s="195"/>
      <c r="F82" s="195"/>
      <c r="G82" s="195"/>
      <c r="H82" s="195"/>
      <c r="I82" s="195"/>
      <c r="J82" s="195"/>
      <c r="K82" s="195"/>
      <c r="L82" s="195"/>
      <c r="M82" s="195"/>
      <c r="N82" s="195"/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A82" s="195"/>
    </row>
    <row r="83" spans="1:27" x14ac:dyDescent="0.2">
      <c r="A83" s="195"/>
      <c r="B83" s="195"/>
      <c r="C83" s="195"/>
      <c r="D83" s="216"/>
      <c r="E83" s="195"/>
      <c r="F83" s="195"/>
      <c r="G83" s="195"/>
      <c r="H83" s="195"/>
      <c r="I83" s="195"/>
      <c r="J83" s="195"/>
      <c r="K83" s="195"/>
      <c r="L83" s="195"/>
      <c r="M83" s="195"/>
      <c r="N83" s="195"/>
      <c r="O83" s="195"/>
      <c r="P83" s="195"/>
      <c r="Q83" s="195"/>
      <c r="R83" s="195"/>
      <c r="S83" s="195"/>
      <c r="T83" s="195"/>
      <c r="U83" s="195"/>
      <c r="V83" s="195"/>
      <c r="W83" s="195"/>
      <c r="X83" s="195"/>
      <c r="Y83" s="195"/>
      <c r="Z83" s="195"/>
      <c r="AA83" s="195"/>
    </row>
    <row r="84" spans="1:27" x14ac:dyDescent="0.2">
      <c r="A84" s="195"/>
      <c r="B84" s="195"/>
      <c r="C84" s="195"/>
      <c r="D84" s="216"/>
      <c r="E84" s="195"/>
      <c r="F84" s="195"/>
      <c r="G84" s="195"/>
      <c r="H84" s="195"/>
      <c r="I84" s="195"/>
      <c r="J84" s="195"/>
      <c r="K84" s="195"/>
      <c r="L84" s="195"/>
      <c r="M84" s="195"/>
      <c r="N84" s="195"/>
      <c r="O84" s="195"/>
      <c r="P84" s="195"/>
      <c r="Q84" s="195"/>
      <c r="R84" s="195"/>
      <c r="S84" s="195"/>
      <c r="T84" s="195"/>
      <c r="U84" s="195"/>
      <c r="V84" s="195"/>
      <c r="W84" s="195"/>
      <c r="X84" s="195"/>
      <c r="Y84" s="195"/>
      <c r="Z84" s="195"/>
      <c r="AA84" s="195"/>
    </row>
    <row r="85" spans="1:27" x14ac:dyDescent="0.2">
      <c r="A85" s="195"/>
      <c r="B85" s="195"/>
      <c r="C85" s="195"/>
      <c r="D85" s="216"/>
      <c r="E85" s="195"/>
      <c r="F85" s="195"/>
      <c r="G85" s="195"/>
      <c r="H85" s="195"/>
      <c r="I85" s="195"/>
      <c r="J85" s="195"/>
      <c r="K85" s="195"/>
      <c r="L85" s="195"/>
      <c r="M85" s="195"/>
      <c r="N85" s="195"/>
      <c r="O85" s="195"/>
      <c r="P85" s="195"/>
      <c r="Q85" s="195"/>
      <c r="R85" s="195"/>
      <c r="S85" s="195"/>
      <c r="T85" s="195"/>
      <c r="U85" s="195"/>
      <c r="V85" s="195"/>
      <c r="W85" s="195"/>
      <c r="X85" s="195"/>
      <c r="Y85" s="195"/>
      <c r="Z85" s="195"/>
      <c r="AA85" s="195"/>
    </row>
    <row r="86" spans="1:27" x14ac:dyDescent="0.2">
      <c r="A86" s="195"/>
      <c r="B86" s="195"/>
      <c r="C86" s="195"/>
      <c r="D86" s="216"/>
      <c r="E86" s="195"/>
      <c r="F86" s="195"/>
      <c r="G86" s="195"/>
      <c r="H86" s="195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5"/>
      <c r="Y86" s="195"/>
      <c r="Z86" s="195"/>
      <c r="AA86" s="195"/>
    </row>
    <row r="87" spans="1:27" x14ac:dyDescent="0.2">
      <c r="A87" s="195"/>
      <c r="B87" s="195"/>
      <c r="C87" s="195"/>
      <c r="D87" s="216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95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</row>
    <row r="88" spans="1:27" x14ac:dyDescent="0.2">
      <c r="A88" s="195"/>
      <c r="B88" s="195"/>
      <c r="C88" s="195"/>
      <c r="D88" s="216"/>
      <c r="E88" s="195"/>
      <c r="F88" s="195"/>
      <c r="G88" s="195"/>
      <c r="H88" s="195"/>
      <c r="I88" s="195"/>
      <c r="J88" s="195"/>
      <c r="K88" s="195"/>
      <c r="L88" s="195"/>
      <c r="M88" s="195"/>
      <c r="N88" s="195"/>
      <c r="O88" s="195"/>
      <c r="P88" s="195"/>
      <c r="Q88" s="195"/>
      <c r="R88" s="195"/>
      <c r="S88" s="195"/>
      <c r="T88" s="195"/>
      <c r="U88" s="195"/>
      <c r="V88" s="195"/>
      <c r="W88" s="195"/>
      <c r="X88" s="195"/>
      <c r="Y88" s="195"/>
      <c r="Z88" s="195"/>
      <c r="AA88" s="195"/>
    </row>
    <row r="89" spans="1:27" x14ac:dyDescent="0.2">
      <c r="A89" s="195"/>
      <c r="B89" s="195"/>
      <c r="C89" s="195"/>
      <c r="D89" s="216"/>
      <c r="E89" s="195"/>
      <c r="F89" s="195"/>
      <c r="G89" s="195"/>
      <c r="H89" s="195"/>
      <c r="I89" s="195"/>
      <c r="J89" s="195"/>
      <c r="K89" s="195"/>
      <c r="L89" s="195"/>
      <c r="M89" s="195"/>
      <c r="N89" s="195"/>
      <c r="O89" s="195"/>
      <c r="P89" s="195"/>
      <c r="Q89" s="195"/>
      <c r="R89" s="195"/>
      <c r="S89" s="195"/>
      <c r="T89" s="195"/>
      <c r="U89" s="195"/>
      <c r="V89" s="195"/>
      <c r="W89" s="195"/>
      <c r="X89" s="195"/>
      <c r="Y89" s="195"/>
      <c r="Z89" s="195"/>
      <c r="AA89" s="195"/>
    </row>
    <row r="90" spans="1:27" x14ac:dyDescent="0.2">
      <c r="A90" s="195"/>
      <c r="B90" s="195"/>
      <c r="C90" s="195"/>
      <c r="D90" s="216"/>
      <c r="E90" s="195"/>
      <c r="F90" s="195"/>
      <c r="G90" s="195"/>
      <c r="H90" s="195"/>
      <c r="I90" s="195"/>
      <c r="J90" s="195"/>
      <c r="K90" s="195"/>
      <c r="L90" s="195"/>
      <c r="M90" s="195"/>
      <c r="N90" s="195"/>
      <c r="O90" s="195"/>
      <c r="P90" s="195"/>
      <c r="Q90" s="195"/>
      <c r="R90" s="195"/>
      <c r="S90" s="195"/>
      <c r="T90" s="195"/>
      <c r="U90" s="195"/>
      <c r="V90" s="195"/>
      <c r="W90" s="195"/>
      <c r="X90" s="195"/>
      <c r="Y90" s="195"/>
      <c r="Z90" s="195"/>
      <c r="AA90" s="195"/>
    </row>
    <row r="91" spans="1:27" x14ac:dyDescent="0.2">
      <c r="A91" s="195"/>
      <c r="B91" s="195"/>
      <c r="C91" s="195"/>
      <c r="D91" s="216"/>
      <c r="E91" s="195"/>
      <c r="F91" s="195"/>
      <c r="G91" s="195"/>
      <c r="H91" s="195"/>
      <c r="I91" s="195"/>
      <c r="J91" s="195"/>
      <c r="K91" s="195"/>
      <c r="L91" s="195"/>
      <c r="M91" s="195"/>
      <c r="N91" s="195"/>
      <c r="O91" s="195"/>
      <c r="P91" s="195"/>
      <c r="Q91" s="195"/>
      <c r="R91" s="195"/>
      <c r="S91" s="195"/>
      <c r="T91" s="195"/>
      <c r="U91" s="195"/>
      <c r="V91" s="195"/>
      <c r="W91" s="195"/>
      <c r="X91" s="195"/>
      <c r="Y91" s="195"/>
      <c r="Z91" s="195"/>
      <c r="AA91" s="195"/>
    </row>
    <row r="92" spans="1:27" x14ac:dyDescent="0.2">
      <c r="A92" s="195"/>
      <c r="B92" s="195"/>
      <c r="C92" s="195"/>
      <c r="D92" s="216"/>
      <c r="E92" s="195"/>
      <c r="F92" s="195"/>
      <c r="G92" s="195"/>
      <c r="H92" s="195"/>
      <c r="I92" s="195"/>
      <c r="J92" s="195"/>
      <c r="K92" s="195"/>
      <c r="L92" s="195"/>
      <c r="M92" s="195"/>
      <c r="N92" s="195"/>
      <c r="O92" s="195"/>
      <c r="P92" s="195"/>
      <c r="Q92" s="195"/>
      <c r="R92" s="195"/>
      <c r="S92" s="195"/>
      <c r="T92" s="195"/>
      <c r="U92" s="195"/>
      <c r="V92" s="195"/>
      <c r="W92" s="195"/>
      <c r="X92" s="195"/>
      <c r="Y92" s="195"/>
      <c r="Z92" s="195"/>
      <c r="AA92" s="195"/>
    </row>
    <row r="93" spans="1:27" x14ac:dyDescent="0.2">
      <c r="A93" s="195"/>
      <c r="B93" s="195"/>
      <c r="C93" s="195"/>
      <c r="D93" s="216"/>
      <c r="E93" s="195"/>
      <c r="F93" s="195"/>
      <c r="G93" s="195"/>
      <c r="H93" s="195"/>
      <c r="I93" s="195"/>
      <c r="J93" s="195"/>
      <c r="K93" s="195"/>
      <c r="L93" s="195"/>
      <c r="M93" s="195"/>
      <c r="N93" s="195"/>
      <c r="O93" s="195"/>
      <c r="P93" s="195"/>
      <c r="Q93" s="195"/>
      <c r="R93" s="195"/>
      <c r="S93" s="195"/>
      <c r="T93" s="195"/>
      <c r="U93" s="195"/>
      <c r="V93" s="195"/>
      <c r="W93" s="195"/>
      <c r="X93" s="195"/>
      <c r="Y93" s="195"/>
      <c r="Z93" s="195"/>
      <c r="AA93" s="195"/>
    </row>
    <row r="94" spans="1:27" x14ac:dyDescent="0.2">
      <c r="A94" s="195"/>
      <c r="B94" s="195"/>
      <c r="C94" s="195"/>
      <c r="D94" s="216"/>
      <c r="E94" s="195"/>
      <c r="F94" s="195"/>
      <c r="G94" s="195"/>
      <c r="H94" s="195"/>
      <c r="I94" s="195"/>
      <c r="J94" s="195"/>
      <c r="K94" s="195"/>
      <c r="L94" s="195"/>
      <c r="M94" s="195"/>
      <c r="N94" s="195"/>
      <c r="O94" s="195"/>
      <c r="P94" s="195"/>
      <c r="Q94" s="195"/>
      <c r="R94" s="195"/>
      <c r="S94" s="195"/>
      <c r="T94" s="195"/>
      <c r="U94" s="195"/>
      <c r="V94" s="195"/>
      <c r="W94" s="195"/>
      <c r="X94" s="195"/>
      <c r="Y94" s="195"/>
      <c r="Z94" s="195"/>
      <c r="AA94" s="195"/>
    </row>
    <row r="95" spans="1:27" x14ac:dyDescent="0.2">
      <c r="A95" s="195"/>
      <c r="B95" s="195"/>
      <c r="C95" s="195"/>
      <c r="D95" s="216"/>
      <c r="E95" s="195"/>
      <c r="F95" s="195"/>
      <c r="G95" s="195"/>
      <c r="H95" s="195"/>
      <c r="I95" s="195"/>
      <c r="J95" s="195"/>
      <c r="K95" s="195"/>
      <c r="L95" s="195"/>
      <c r="M95" s="195"/>
      <c r="N95" s="195"/>
      <c r="O95" s="195"/>
      <c r="P95" s="195"/>
      <c r="Q95" s="195"/>
      <c r="R95" s="195"/>
      <c r="S95" s="195"/>
      <c r="T95" s="195"/>
      <c r="U95" s="195"/>
      <c r="V95" s="195"/>
      <c r="W95" s="195"/>
      <c r="X95" s="195"/>
      <c r="Y95" s="195"/>
      <c r="Z95" s="195"/>
      <c r="AA95" s="195"/>
    </row>
    <row r="96" spans="1:27" x14ac:dyDescent="0.2">
      <c r="A96" s="195"/>
      <c r="B96" s="195"/>
      <c r="C96" s="195"/>
      <c r="D96" s="216"/>
      <c r="E96" s="195"/>
      <c r="F96" s="195"/>
      <c r="G96" s="195"/>
      <c r="H96" s="195"/>
      <c r="I96" s="195"/>
      <c r="J96" s="195"/>
      <c r="K96" s="195"/>
      <c r="L96" s="195"/>
      <c r="M96" s="195"/>
      <c r="N96" s="195"/>
      <c r="O96" s="195"/>
      <c r="P96" s="195"/>
      <c r="Q96" s="195"/>
      <c r="R96" s="195"/>
      <c r="S96" s="195"/>
      <c r="T96" s="195"/>
      <c r="U96" s="195"/>
      <c r="V96" s="195"/>
      <c r="W96" s="195"/>
      <c r="X96" s="195"/>
      <c r="Y96" s="195"/>
      <c r="Z96" s="195"/>
      <c r="AA96" s="195"/>
    </row>
    <row r="97" spans="1:27" x14ac:dyDescent="0.2">
      <c r="A97" s="195"/>
      <c r="B97" s="195"/>
      <c r="C97" s="195"/>
      <c r="D97" s="216"/>
      <c r="E97" s="195"/>
      <c r="F97" s="195"/>
      <c r="G97" s="195"/>
      <c r="H97" s="195"/>
      <c r="I97" s="195"/>
      <c r="J97" s="195"/>
      <c r="K97" s="195"/>
      <c r="L97" s="195"/>
      <c r="M97" s="195"/>
      <c r="N97" s="195"/>
      <c r="O97" s="195"/>
      <c r="P97" s="195"/>
      <c r="Q97" s="195"/>
      <c r="R97" s="195"/>
      <c r="S97" s="195"/>
      <c r="T97" s="195"/>
      <c r="U97" s="195"/>
      <c r="V97" s="195"/>
      <c r="W97" s="195"/>
      <c r="X97" s="195"/>
      <c r="Y97" s="195"/>
      <c r="Z97" s="195"/>
      <c r="AA97" s="195"/>
    </row>
    <row r="98" spans="1:27" x14ac:dyDescent="0.2">
      <c r="A98" s="195"/>
      <c r="B98" s="195"/>
      <c r="C98" s="195"/>
      <c r="D98" s="216"/>
      <c r="E98" s="195"/>
      <c r="F98" s="195"/>
      <c r="G98" s="195"/>
      <c r="H98" s="195"/>
      <c r="I98" s="195"/>
      <c r="J98" s="195"/>
      <c r="K98" s="195"/>
      <c r="L98" s="195"/>
      <c r="M98" s="195"/>
      <c r="N98" s="195"/>
      <c r="O98" s="195"/>
      <c r="P98" s="195"/>
      <c r="Q98" s="195"/>
      <c r="R98" s="195"/>
      <c r="S98" s="195"/>
      <c r="T98" s="195"/>
      <c r="U98" s="195"/>
      <c r="V98" s="195"/>
      <c r="W98" s="195"/>
      <c r="X98" s="195"/>
      <c r="Y98" s="195"/>
      <c r="Z98" s="195"/>
      <c r="AA98" s="195"/>
    </row>
    <row r="99" spans="1:27" x14ac:dyDescent="0.2">
      <c r="A99" s="195"/>
      <c r="B99" s="195"/>
      <c r="C99" s="195"/>
      <c r="D99" s="216"/>
      <c r="E99" s="195"/>
      <c r="F99" s="195"/>
      <c r="G99" s="195"/>
      <c r="H99" s="195"/>
      <c r="I99" s="195"/>
      <c r="J99" s="195"/>
      <c r="K99" s="195"/>
      <c r="L99" s="195"/>
      <c r="M99" s="195"/>
      <c r="N99" s="195"/>
      <c r="O99" s="195"/>
      <c r="P99" s="195"/>
      <c r="Q99" s="195"/>
      <c r="R99" s="195"/>
      <c r="S99" s="195"/>
      <c r="T99" s="195"/>
      <c r="U99" s="195"/>
      <c r="V99" s="195"/>
      <c r="W99" s="195"/>
      <c r="X99" s="195"/>
      <c r="Y99" s="195"/>
      <c r="Z99" s="195"/>
      <c r="AA99" s="195"/>
    </row>
    <row r="100" spans="1:27" x14ac:dyDescent="0.2">
      <c r="A100" s="195"/>
      <c r="B100" s="195"/>
      <c r="C100" s="195"/>
      <c r="D100" s="216"/>
      <c r="E100" s="195"/>
      <c r="F100" s="195"/>
      <c r="G100" s="195"/>
      <c r="H100" s="195"/>
      <c r="I100" s="195"/>
      <c r="J100" s="195"/>
      <c r="K100" s="195"/>
      <c r="L100" s="195"/>
      <c r="M100" s="195"/>
      <c r="N100" s="195"/>
      <c r="O100" s="195"/>
      <c r="P100" s="195"/>
      <c r="Q100" s="195"/>
      <c r="R100" s="195"/>
      <c r="S100" s="195"/>
      <c r="T100" s="195"/>
      <c r="U100" s="195"/>
      <c r="V100" s="195"/>
      <c r="W100" s="195"/>
      <c r="X100" s="195"/>
      <c r="Y100" s="195"/>
      <c r="Z100" s="195"/>
      <c r="AA100" s="195"/>
    </row>
    <row r="101" spans="1:27" x14ac:dyDescent="0.2">
      <c r="A101" s="195"/>
      <c r="B101" s="195"/>
      <c r="C101" s="195"/>
      <c r="D101" s="216"/>
      <c r="E101" s="195"/>
      <c r="F101" s="195"/>
      <c r="G101" s="195"/>
      <c r="H101" s="195"/>
      <c r="I101" s="195"/>
      <c r="J101" s="195"/>
      <c r="K101" s="195"/>
      <c r="L101" s="195"/>
      <c r="M101" s="195"/>
      <c r="N101" s="195"/>
      <c r="O101" s="195"/>
      <c r="P101" s="195"/>
      <c r="Q101" s="195"/>
      <c r="R101" s="195"/>
      <c r="S101" s="195"/>
      <c r="T101" s="195"/>
      <c r="U101" s="195"/>
      <c r="V101" s="195"/>
      <c r="W101" s="195"/>
      <c r="X101" s="195"/>
      <c r="Y101" s="195"/>
      <c r="Z101" s="195"/>
      <c r="AA101" s="195"/>
    </row>
    <row r="102" spans="1:27" x14ac:dyDescent="0.2">
      <c r="A102" s="195"/>
      <c r="B102" s="195"/>
      <c r="C102" s="195"/>
      <c r="D102" s="216"/>
      <c r="E102" s="195"/>
      <c r="F102" s="195"/>
      <c r="G102" s="195"/>
      <c r="H102" s="195"/>
      <c r="I102" s="195"/>
      <c r="J102" s="195"/>
      <c r="K102" s="195"/>
      <c r="L102" s="195"/>
      <c r="M102" s="195"/>
      <c r="N102" s="195"/>
      <c r="O102" s="195"/>
      <c r="P102" s="195"/>
      <c r="Q102" s="195"/>
      <c r="R102" s="195"/>
      <c r="S102" s="195"/>
      <c r="T102" s="195"/>
      <c r="U102" s="195"/>
      <c r="V102" s="195"/>
      <c r="W102" s="195"/>
      <c r="X102" s="195"/>
      <c r="Y102" s="195"/>
      <c r="Z102" s="195"/>
      <c r="AA102" s="195"/>
    </row>
    <row r="103" spans="1:27" x14ac:dyDescent="0.2">
      <c r="A103" s="195"/>
      <c r="B103" s="195"/>
      <c r="C103" s="195"/>
      <c r="D103" s="216"/>
      <c r="E103" s="195"/>
      <c r="F103" s="195"/>
      <c r="G103" s="195"/>
      <c r="H103" s="195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5"/>
      <c r="Y103" s="195"/>
      <c r="Z103" s="195"/>
      <c r="AA103" s="195"/>
    </row>
    <row r="104" spans="1:27" x14ac:dyDescent="0.2">
      <c r="A104" s="195"/>
      <c r="B104" s="195"/>
      <c r="C104" s="195"/>
      <c r="D104" s="216"/>
      <c r="E104" s="195"/>
      <c r="F104" s="195"/>
      <c r="G104" s="195"/>
      <c r="H104" s="195"/>
      <c r="I104" s="195"/>
      <c r="J104" s="195"/>
      <c r="K104" s="195"/>
      <c r="L104" s="195"/>
      <c r="M104" s="195"/>
      <c r="N104" s="195"/>
      <c r="O104" s="195"/>
      <c r="P104" s="195"/>
      <c r="Q104" s="195"/>
      <c r="R104" s="195"/>
      <c r="S104" s="195"/>
      <c r="T104" s="195"/>
      <c r="U104" s="195"/>
      <c r="V104" s="195"/>
      <c r="W104" s="195"/>
      <c r="X104" s="195"/>
      <c r="Y104" s="195"/>
      <c r="Z104" s="195"/>
      <c r="AA104" s="195"/>
    </row>
    <row r="105" spans="1:27" x14ac:dyDescent="0.2">
      <c r="A105" s="195"/>
      <c r="B105" s="195"/>
      <c r="C105" s="195"/>
      <c r="D105" s="216"/>
      <c r="E105" s="195"/>
      <c r="F105" s="195"/>
      <c r="G105" s="195"/>
      <c r="H105" s="195"/>
      <c r="I105" s="195"/>
      <c r="J105" s="195"/>
      <c r="K105" s="195"/>
      <c r="L105" s="195"/>
      <c r="M105" s="195"/>
      <c r="N105" s="195"/>
      <c r="O105" s="195"/>
      <c r="P105" s="195"/>
      <c r="Q105" s="195"/>
      <c r="R105" s="195"/>
      <c r="S105" s="195"/>
      <c r="T105" s="195"/>
      <c r="U105" s="195"/>
      <c r="V105" s="195"/>
      <c r="W105" s="195"/>
      <c r="X105" s="195"/>
      <c r="Y105" s="195"/>
      <c r="Z105" s="195"/>
      <c r="AA105" s="195"/>
    </row>
    <row r="106" spans="1:27" x14ac:dyDescent="0.2">
      <c r="A106" s="195"/>
      <c r="B106" s="195"/>
      <c r="C106" s="195"/>
      <c r="D106" s="216"/>
      <c r="E106" s="195"/>
      <c r="F106" s="195"/>
      <c r="G106" s="195"/>
      <c r="H106" s="195"/>
      <c r="I106" s="195"/>
      <c r="J106" s="195"/>
      <c r="K106" s="195"/>
      <c r="L106" s="195"/>
      <c r="M106" s="195"/>
      <c r="N106" s="195"/>
      <c r="O106" s="195"/>
      <c r="P106" s="195"/>
      <c r="Q106" s="195"/>
      <c r="R106" s="195"/>
      <c r="S106" s="195"/>
      <c r="T106" s="195"/>
      <c r="U106" s="195"/>
      <c r="V106" s="195"/>
      <c r="W106" s="195"/>
      <c r="X106" s="195"/>
      <c r="Y106" s="195"/>
      <c r="Z106" s="195"/>
      <c r="AA106" s="195"/>
    </row>
    <row r="107" spans="1:27" x14ac:dyDescent="0.2">
      <c r="A107" s="195"/>
      <c r="B107" s="195"/>
      <c r="C107" s="195"/>
      <c r="D107" s="216"/>
      <c r="E107" s="195"/>
      <c r="F107" s="195"/>
      <c r="G107" s="195"/>
      <c r="H107" s="195"/>
      <c r="I107" s="195"/>
      <c r="J107" s="195"/>
      <c r="K107" s="195"/>
      <c r="L107" s="195"/>
      <c r="M107" s="195"/>
      <c r="N107" s="195"/>
      <c r="O107" s="195"/>
      <c r="P107" s="195"/>
      <c r="Q107" s="195"/>
      <c r="R107" s="195"/>
      <c r="S107" s="195"/>
      <c r="T107" s="195"/>
      <c r="U107" s="195"/>
      <c r="V107" s="195"/>
      <c r="W107" s="195"/>
      <c r="X107" s="195"/>
      <c r="Y107" s="195"/>
      <c r="Z107" s="195"/>
      <c r="AA107" s="195"/>
    </row>
    <row r="108" spans="1:27" x14ac:dyDescent="0.2">
      <c r="A108" s="195"/>
      <c r="B108" s="195"/>
      <c r="C108" s="195"/>
      <c r="D108" s="216"/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  <c r="P108" s="195"/>
      <c r="Q108" s="195"/>
      <c r="R108" s="195"/>
      <c r="S108" s="195"/>
      <c r="T108" s="195"/>
      <c r="U108" s="195"/>
      <c r="V108" s="195"/>
      <c r="W108" s="195"/>
      <c r="X108" s="195"/>
      <c r="Y108" s="195"/>
      <c r="Z108" s="195"/>
      <c r="AA108" s="195"/>
    </row>
    <row r="109" spans="1:27" x14ac:dyDescent="0.2">
      <c r="A109" s="195"/>
      <c r="B109" s="195"/>
      <c r="C109" s="195"/>
      <c r="D109" s="216"/>
      <c r="E109" s="195"/>
      <c r="F109" s="195"/>
      <c r="G109" s="195"/>
      <c r="H109" s="195"/>
      <c r="I109" s="195"/>
      <c r="J109" s="195"/>
      <c r="K109" s="195"/>
      <c r="L109" s="195"/>
      <c r="M109" s="195"/>
      <c r="N109" s="195"/>
      <c r="O109" s="195"/>
      <c r="P109" s="195"/>
      <c r="Q109" s="195"/>
      <c r="R109" s="195"/>
      <c r="S109" s="195"/>
      <c r="T109" s="195"/>
      <c r="U109" s="195"/>
      <c r="V109" s="195"/>
      <c r="W109" s="195"/>
      <c r="X109" s="195"/>
      <c r="Y109" s="195"/>
      <c r="Z109" s="195"/>
      <c r="AA109" s="195"/>
    </row>
    <row r="110" spans="1:27" x14ac:dyDescent="0.2">
      <c r="A110" s="195"/>
      <c r="B110" s="195"/>
      <c r="C110" s="195"/>
      <c r="D110" s="216"/>
      <c r="E110" s="195"/>
      <c r="F110" s="195"/>
      <c r="G110" s="195"/>
      <c r="H110" s="195"/>
      <c r="I110" s="195"/>
      <c r="J110" s="195"/>
      <c r="K110" s="195"/>
      <c r="L110" s="195"/>
      <c r="M110" s="195"/>
      <c r="N110" s="195"/>
      <c r="O110" s="195"/>
      <c r="P110" s="195"/>
      <c r="Q110" s="195"/>
      <c r="R110" s="195"/>
      <c r="S110" s="195"/>
      <c r="T110" s="195"/>
      <c r="U110" s="195"/>
      <c r="V110" s="195"/>
      <c r="W110" s="195"/>
      <c r="X110" s="195"/>
      <c r="Y110" s="195"/>
      <c r="Z110" s="195"/>
      <c r="AA110" s="195"/>
    </row>
    <row r="111" spans="1:27" x14ac:dyDescent="0.2">
      <c r="A111" s="195"/>
      <c r="B111" s="195"/>
      <c r="C111" s="195"/>
      <c r="D111" s="216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  <c r="O111" s="195"/>
      <c r="P111" s="195"/>
      <c r="Q111" s="195"/>
      <c r="R111" s="195"/>
      <c r="S111" s="195"/>
      <c r="T111" s="195"/>
      <c r="U111" s="195"/>
      <c r="V111" s="195"/>
      <c r="W111" s="195"/>
      <c r="X111" s="195"/>
      <c r="Y111" s="195"/>
      <c r="Z111" s="195"/>
      <c r="AA111" s="195"/>
    </row>
    <row r="112" spans="1:27" x14ac:dyDescent="0.2">
      <c r="A112" s="195"/>
      <c r="B112" s="195"/>
      <c r="C112" s="195"/>
      <c r="D112" s="216"/>
      <c r="E112" s="195"/>
      <c r="F112" s="195"/>
      <c r="G112" s="195"/>
      <c r="H112" s="195"/>
      <c r="I112" s="195"/>
      <c r="J112" s="195"/>
      <c r="K112" s="195"/>
      <c r="L112" s="195"/>
      <c r="M112" s="195"/>
      <c r="N112" s="195"/>
      <c r="O112" s="195"/>
      <c r="P112" s="195"/>
      <c r="Q112" s="195"/>
      <c r="R112" s="195"/>
      <c r="S112" s="195"/>
      <c r="T112" s="195"/>
      <c r="U112" s="195"/>
      <c r="V112" s="195"/>
      <c r="W112" s="195"/>
      <c r="X112" s="195"/>
      <c r="Y112" s="195"/>
      <c r="Z112" s="195"/>
      <c r="AA112" s="195"/>
    </row>
    <row r="113" spans="1:27" x14ac:dyDescent="0.2">
      <c r="A113" s="195"/>
      <c r="B113" s="195"/>
      <c r="C113" s="195"/>
      <c r="D113" s="216"/>
      <c r="E113" s="195"/>
      <c r="F113" s="195"/>
      <c r="G113" s="195"/>
      <c r="H113" s="195"/>
      <c r="I113" s="195"/>
      <c r="J113" s="195"/>
      <c r="K113" s="195"/>
      <c r="L113" s="195"/>
      <c r="M113" s="195"/>
      <c r="N113" s="195"/>
      <c r="O113" s="195"/>
      <c r="P113" s="195"/>
      <c r="Q113" s="195"/>
      <c r="R113" s="195"/>
      <c r="S113" s="195"/>
      <c r="T113" s="195"/>
      <c r="U113" s="195"/>
      <c r="V113" s="195"/>
      <c r="W113" s="195"/>
      <c r="X113" s="195"/>
      <c r="Y113" s="195"/>
      <c r="Z113" s="195"/>
      <c r="AA113" s="195"/>
    </row>
    <row r="114" spans="1:27" x14ac:dyDescent="0.2">
      <c r="A114" s="195"/>
      <c r="B114" s="195"/>
      <c r="C114" s="195"/>
      <c r="D114" s="216"/>
      <c r="E114" s="195"/>
      <c r="F114" s="195"/>
      <c r="G114" s="195"/>
      <c r="H114" s="195"/>
      <c r="I114" s="195"/>
      <c r="J114" s="195"/>
      <c r="K114" s="195"/>
      <c r="L114" s="195"/>
      <c r="M114" s="195"/>
      <c r="N114" s="195"/>
      <c r="O114" s="195"/>
      <c r="P114" s="195"/>
      <c r="Q114" s="195"/>
      <c r="R114" s="195"/>
      <c r="S114" s="195"/>
      <c r="T114" s="195"/>
      <c r="U114" s="195"/>
      <c r="V114" s="195"/>
      <c r="W114" s="195"/>
      <c r="X114" s="195"/>
      <c r="Y114" s="195"/>
      <c r="Z114" s="195"/>
      <c r="AA114" s="195"/>
    </row>
    <row r="115" spans="1:27" x14ac:dyDescent="0.2">
      <c r="A115" s="195"/>
      <c r="B115" s="195"/>
      <c r="C115" s="195"/>
      <c r="D115" s="216"/>
      <c r="E115" s="195"/>
      <c r="F115" s="195"/>
      <c r="G115" s="195"/>
      <c r="H115" s="195"/>
      <c r="I115" s="195"/>
      <c r="J115" s="195"/>
      <c r="K115" s="195"/>
      <c r="L115" s="195"/>
      <c r="M115" s="195"/>
      <c r="N115" s="195"/>
      <c r="O115" s="195"/>
      <c r="P115" s="195"/>
      <c r="Q115" s="195"/>
      <c r="R115" s="195"/>
      <c r="S115" s="195"/>
      <c r="T115" s="195"/>
      <c r="U115" s="195"/>
      <c r="V115" s="195"/>
      <c r="W115" s="195"/>
      <c r="X115" s="195"/>
      <c r="Y115" s="195"/>
      <c r="Z115" s="195"/>
      <c r="AA115" s="195"/>
    </row>
    <row r="116" spans="1:27" x14ac:dyDescent="0.2">
      <c r="A116" s="195"/>
      <c r="B116" s="195"/>
      <c r="C116" s="195"/>
      <c r="D116" s="216"/>
      <c r="E116" s="195"/>
      <c r="F116" s="195"/>
      <c r="G116" s="195"/>
      <c r="H116" s="195"/>
      <c r="I116" s="195"/>
      <c r="J116" s="195"/>
      <c r="K116" s="195"/>
      <c r="L116" s="195"/>
      <c r="M116" s="195"/>
      <c r="N116" s="195"/>
      <c r="O116" s="195"/>
      <c r="P116" s="195"/>
      <c r="Q116" s="195"/>
      <c r="R116" s="195"/>
      <c r="S116" s="195"/>
      <c r="T116" s="195"/>
      <c r="U116" s="195"/>
      <c r="V116" s="195"/>
      <c r="W116" s="195"/>
      <c r="X116" s="195"/>
      <c r="Y116" s="195"/>
      <c r="Z116" s="195"/>
      <c r="AA116" s="195"/>
    </row>
    <row r="117" spans="1:27" x14ac:dyDescent="0.2">
      <c r="A117" s="195"/>
      <c r="B117" s="195"/>
      <c r="C117" s="195"/>
      <c r="D117" s="216"/>
      <c r="E117" s="195"/>
      <c r="F117" s="195"/>
      <c r="G117" s="195"/>
      <c r="H117" s="195"/>
      <c r="I117" s="195"/>
      <c r="J117" s="195"/>
      <c r="K117" s="195"/>
      <c r="L117" s="195"/>
      <c r="M117" s="195"/>
      <c r="N117" s="195"/>
      <c r="O117" s="195"/>
      <c r="P117" s="195"/>
      <c r="Q117" s="195"/>
      <c r="R117" s="195"/>
      <c r="S117" s="195"/>
      <c r="T117" s="195"/>
      <c r="U117" s="195"/>
      <c r="V117" s="195"/>
      <c r="W117" s="195"/>
      <c r="X117" s="195"/>
      <c r="Y117" s="195"/>
      <c r="Z117" s="195"/>
      <c r="AA117" s="195"/>
    </row>
    <row r="118" spans="1:27" x14ac:dyDescent="0.2">
      <c r="A118" s="195"/>
      <c r="B118" s="195"/>
      <c r="C118" s="195"/>
      <c r="D118" s="216"/>
      <c r="E118" s="195"/>
      <c r="F118" s="195"/>
      <c r="G118" s="195"/>
      <c r="H118" s="195"/>
      <c r="I118" s="195"/>
      <c r="J118" s="195"/>
      <c r="K118" s="195"/>
      <c r="L118" s="195"/>
      <c r="M118" s="195"/>
      <c r="N118" s="195"/>
      <c r="O118" s="195"/>
      <c r="P118" s="195"/>
      <c r="Q118" s="195"/>
      <c r="R118" s="195"/>
      <c r="S118" s="195"/>
      <c r="T118" s="195"/>
      <c r="U118" s="195"/>
      <c r="V118" s="195"/>
      <c r="W118" s="195"/>
      <c r="X118" s="195"/>
      <c r="Y118" s="195"/>
      <c r="Z118" s="195"/>
      <c r="AA118" s="195"/>
    </row>
    <row r="119" spans="1:27" x14ac:dyDescent="0.2">
      <c r="A119" s="195"/>
      <c r="B119" s="195"/>
      <c r="C119" s="195"/>
      <c r="D119" s="216"/>
      <c r="E119" s="195"/>
      <c r="F119" s="195"/>
      <c r="G119" s="195"/>
      <c r="H119" s="195"/>
      <c r="I119" s="195"/>
      <c r="J119" s="195"/>
      <c r="K119" s="195"/>
      <c r="L119" s="195"/>
      <c r="M119" s="195"/>
      <c r="N119" s="195"/>
      <c r="O119" s="195"/>
      <c r="P119" s="195"/>
      <c r="Q119" s="195"/>
      <c r="R119" s="195"/>
      <c r="S119" s="195"/>
      <c r="T119" s="195"/>
      <c r="U119" s="195"/>
      <c r="V119" s="195"/>
      <c r="W119" s="195"/>
      <c r="X119" s="195"/>
      <c r="Y119" s="195"/>
      <c r="Z119" s="195"/>
      <c r="AA119" s="195"/>
    </row>
    <row r="120" spans="1:27" x14ac:dyDescent="0.2">
      <c r="A120" s="195"/>
      <c r="B120" s="195"/>
      <c r="C120" s="195"/>
      <c r="D120" s="216"/>
      <c r="E120" s="195"/>
      <c r="F120" s="195"/>
      <c r="G120" s="195"/>
      <c r="H120" s="195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5"/>
      <c r="Y120" s="195"/>
      <c r="Z120" s="195"/>
      <c r="AA120" s="195"/>
    </row>
    <row r="121" spans="1:27" x14ac:dyDescent="0.2">
      <c r="A121" s="195"/>
      <c r="B121" s="195"/>
      <c r="C121" s="195"/>
      <c r="D121" s="216"/>
      <c r="E121" s="195"/>
      <c r="F121" s="195"/>
      <c r="G121" s="195"/>
      <c r="H121" s="195"/>
      <c r="I121" s="195"/>
      <c r="J121" s="195"/>
      <c r="K121" s="195"/>
      <c r="L121" s="195"/>
      <c r="M121" s="195"/>
      <c r="N121" s="195"/>
      <c r="O121" s="195"/>
      <c r="P121" s="195"/>
      <c r="Q121" s="195"/>
      <c r="R121" s="195"/>
      <c r="S121" s="195"/>
      <c r="T121" s="195"/>
      <c r="U121" s="195"/>
      <c r="V121" s="195"/>
      <c r="W121" s="195"/>
      <c r="X121" s="195"/>
      <c r="Y121" s="195"/>
      <c r="Z121" s="195"/>
      <c r="AA121" s="195"/>
    </row>
    <row r="122" spans="1:27" x14ac:dyDescent="0.2">
      <c r="A122" s="195"/>
      <c r="B122" s="195"/>
      <c r="C122" s="195"/>
      <c r="D122" s="216"/>
      <c r="E122" s="195"/>
      <c r="F122" s="195"/>
      <c r="G122" s="195"/>
      <c r="H122" s="195"/>
      <c r="I122" s="195"/>
      <c r="J122" s="195"/>
      <c r="K122" s="195"/>
      <c r="L122" s="195"/>
      <c r="M122" s="195"/>
      <c r="N122" s="195"/>
      <c r="O122" s="195"/>
      <c r="P122" s="195"/>
      <c r="Q122" s="195"/>
      <c r="R122" s="195"/>
      <c r="S122" s="195"/>
      <c r="T122" s="195"/>
      <c r="U122" s="195"/>
      <c r="V122" s="195"/>
      <c r="W122" s="195"/>
      <c r="X122" s="195"/>
      <c r="Y122" s="195"/>
      <c r="Z122" s="195"/>
      <c r="AA122" s="195"/>
    </row>
    <row r="123" spans="1:27" x14ac:dyDescent="0.2">
      <c r="A123" s="195"/>
      <c r="B123" s="195"/>
      <c r="C123" s="195"/>
      <c r="D123" s="216"/>
      <c r="E123" s="195"/>
      <c r="F123" s="195"/>
      <c r="G123" s="195"/>
      <c r="H123" s="195"/>
      <c r="I123" s="195"/>
      <c r="J123" s="195"/>
      <c r="K123" s="195"/>
      <c r="L123" s="195"/>
      <c r="M123" s="195"/>
      <c r="N123" s="195"/>
      <c r="O123" s="195"/>
      <c r="P123" s="195"/>
      <c r="Q123" s="195"/>
      <c r="R123" s="195"/>
      <c r="S123" s="195"/>
      <c r="T123" s="195"/>
      <c r="U123" s="195"/>
      <c r="V123" s="195"/>
      <c r="W123" s="195"/>
      <c r="X123" s="195"/>
      <c r="Y123" s="195"/>
      <c r="Z123" s="195"/>
      <c r="AA123" s="195"/>
    </row>
    <row r="124" spans="1:27" x14ac:dyDescent="0.2">
      <c r="A124" s="195"/>
      <c r="B124" s="195"/>
      <c r="C124" s="195"/>
      <c r="D124" s="216"/>
      <c r="E124" s="195"/>
      <c r="F124" s="195"/>
      <c r="G124" s="195"/>
      <c r="H124" s="195"/>
      <c r="I124" s="195"/>
      <c r="J124" s="195"/>
      <c r="K124" s="195"/>
      <c r="L124" s="195"/>
      <c r="M124" s="195"/>
      <c r="N124" s="195"/>
      <c r="O124" s="195"/>
      <c r="P124" s="195"/>
      <c r="Q124" s="195"/>
      <c r="R124" s="195"/>
      <c r="S124" s="195"/>
      <c r="T124" s="195"/>
      <c r="U124" s="195"/>
      <c r="V124" s="195"/>
      <c r="W124" s="195"/>
      <c r="X124" s="195"/>
      <c r="Y124" s="195"/>
      <c r="Z124" s="195"/>
      <c r="AA124" s="195"/>
    </row>
    <row r="125" spans="1:27" x14ac:dyDescent="0.2">
      <c r="A125" s="195"/>
      <c r="B125" s="195"/>
      <c r="C125" s="195"/>
      <c r="D125" s="216"/>
      <c r="E125" s="195"/>
      <c r="F125" s="195"/>
      <c r="G125" s="195"/>
      <c r="H125" s="195"/>
      <c r="I125" s="195"/>
      <c r="J125" s="195"/>
      <c r="K125" s="195"/>
      <c r="L125" s="195"/>
      <c r="M125" s="195"/>
      <c r="N125" s="195"/>
      <c r="O125" s="195"/>
      <c r="P125" s="195"/>
      <c r="Q125" s="195"/>
      <c r="R125" s="195"/>
      <c r="S125" s="195"/>
      <c r="T125" s="195"/>
      <c r="U125" s="195"/>
      <c r="V125" s="195"/>
      <c r="W125" s="195"/>
      <c r="X125" s="195"/>
      <c r="Y125" s="195"/>
      <c r="Z125" s="195"/>
      <c r="AA125" s="195"/>
    </row>
    <row r="126" spans="1:27" x14ac:dyDescent="0.2">
      <c r="A126" s="195"/>
      <c r="B126" s="195"/>
      <c r="C126" s="195"/>
      <c r="D126" s="216"/>
      <c r="E126" s="195"/>
      <c r="F126" s="195"/>
      <c r="G126" s="195"/>
      <c r="H126" s="195"/>
      <c r="I126" s="195"/>
      <c r="J126" s="195"/>
      <c r="K126" s="195"/>
      <c r="L126" s="195"/>
      <c r="M126" s="195"/>
      <c r="N126" s="195"/>
      <c r="O126" s="195"/>
      <c r="P126" s="195"/>
      <c r="Q126" s="195"/>
      <c r="R126" s="195"/>
      <c r="S126" s="195"/>
      <c r="T126" s="195"/>
      <c r="U126" s="195"/>
      <c r="V126" s="195"/>
      <c r="W126" s="195"/>
      <c r="X126" s="195"/>
      <c r="Y126" s="195"/>
      <c r="Z126" s="195"/>
      <c r="AA126" s="195"/>
    </row>
    <row r="127" spans="1:27" x14ac:dyDescent="0.2">
      <c r="A127" s="195"/>
      <c r="B127" s="195"/>
      <c r="C127" s="195"/>
      <c r="D127" s="216"/>
      <c r="E127" s="195"/>
      <c r="F127" s="195"/>
      <c r="G127" s="195"/>
      <c r="H127" s="195"/>
      <c r="I127" s="195"/>
      <c r="J127" s="195"/>
      <c r="K127" s="195"/>
      <c r="L127" s="195"/>
      <c r="M127" s="195"/>
      <c r="N127" s="195"/>
      <c r="O127" s="195"/>
      <c r="P127" s="195"/>
      <c r="Q127" s="195"/>
      <c r="R127" s="195"/>
      <c r="S127" s="195"/>
      <c r="T127" s="195"/>
      <c r="U127" s="195"/>
      <c r="V127" s="195"/>
      <c r="W127" s="195"/>
      <c r="X127" s="195"/>
      <c r="Y127" s="195"/>
      <c r="Z127" s="195"/>
      <c r="AA127" s="195"/>
    </row>
    <row r="128" spans="1:27" x14ac:dyDescent="0.2">
      <c r="A128" s="195"/>
      <c r="B128" s="195"/>
      <c r="C128" s="195"/>
      <c r="D128" s="216"/>
      <c r="E128" s="195"/>
      <c r="F128" s="195"/>
      <c r="G128" s="195"/>
      <c r="H128" s="195"/>
      <c r="I128" s="195"/>
      <c r="J128" s="195"/>
      <c r="K128" s="195"/>
      <c r="L128" s="195"/>
      <c r="M128" s="195"/>
      <c r="N128" s="195"/>
      <c r="O128" s="195"/>
      <c r="P128" s="195"/>
      <c r="Q128" s="195"/>
      <c r="R128" s="195"/>
      <c r="S128" s="195"/>
      <c r="T128" s="195"/>
      <c r="U128" s="195"/>
      <c r="V128" s="195"/>
      <c r="W128" s="195"/>
      <c r="X128" s="195"/>
      <c r="Y128" s="195"/>
      <c r="Z128" s="195"/>
      <c r="AA128" s="195"/>
    </row>
    <row r="129" spans="1:27" x14ac:dyDescent="0.2">
      <c r="A129" s="195"/>
      <c r="B129" s="195"/>
      <c r="C129" s="195"/>
      <c r="D129" s="216"/>
      <c r="E129" s="195"/>
      <c r="F129" s="195"/>
      <c r="G129" s="195"/>
      <c r="H129" s="195"/>
      <c r="I129" s="195"/>
      <c r="J129" s="195"/>
      <c r="K129" s="195"/>
      <c r="L129" s="195"/>
      <c r="M129" s="195"/>
      <c r="N129" s="195"/>
      <c r="O129" s="195"/>
      <c r="P129" s="195"/>
      <c r="Q129" s="195"/>
      <c r="R129" s="195"/>
      <c r="S129" s="195"/>
      <c r="T129" s="195"/>
      <c r="U129" s="195"/>
      <c r="V129" s="195"/>
      <c r="W129" s="195"/>
      <c r="X129" s="195"/>
      <c r="Y129" s="195"/>
      <c r="Z129" s="195"/>
      <c r="AA129" s="195"/>
    </row>
    <row r="130" spans="1:27" x14ac:dyDescent="0.2">
      <c r="A130" s="195"/>
      <c r="B130" s="195"/>
      <c r="C130" s="195"/>
      <c r="D130" s="216"/>
      <c r="E130" s="195"/>
      <c r="F130" s="195"/>
      <c r="G130" s="195"/>
      <c r="H130" s="195"/>
      <c r="I130" s="195"/>
      <c r="J130" s="195"/>
      <c r="K130" s="195"/>
      <c r="L130" s="195"/>
      <c r="M130" s="195"/>
      <c r="N130" s="195"/>
      <c r="O130" s="195"/>
      <c r="P130" s="195"/>
      <c r="Q130" s="195"/>
      <c r="R130" s="195"/>
      <c r="S130" s="195"/>
      <c r="T130" s="195"/>
      <c r="U130" s="195"/>
      <c r="V130" s="195"/>
      <c r="W130" s="195"/>
      <c r="X130" s="195"/>
      <c r="Y130" s="195"/>
      <c r="Z130" s="195"/>
      <c r="AA130" s="195"/>
    </row>
    <row r="131" spans="1:27" x14ac:dyDescent="0.2">
      <c r="A131" s="195"/>
      <c r="B131" s="195"/>
      <c r="C131" s="195"/>
      <c r="D131" s="216"/>
      <c r="E131" s="195"/>
      <c r="F131" s="195"/>
      <c r="G131" s="195"/>
      <c r="H131" s="195"/>
      <c r="I131" s="195"/>
      <c r="J131" s="195"/>
      <c r="K131" s="195"/>
      <c r="L131" s="195"/>
      <c r="M131" s="195"/>
      <c r="N131" s="195"/>
      <c r="O131" s="195"/>
      <c r="P131" s="195"/>
      <c r="Q131" s="195"/>
      <c r="R131" s="195"/>
      <c r="S131" s="195"/>
      <c r="T131" s="195"/>
      <c r="U131" s="195"/>
      <c r="V131" s="195"/>
      <c r="W131" s="195"/>
      <c r="X131" s="195"/>
      <c r="Y131" s="195"/>
      <c r="Z131" s="195"/>
      <c r="AA131" s="195"/>
    </row>
    <row r="132" spans="1:27" x14ac:dyDescent="0.2">
      <c r="A132" s="195"/>
      <c r="B132" s="195"/>
      <c r="C132" s="195"/>
      <c r="D132" s="216"/>
      <c r="E132" s="195"/>
      <c r="F132" s="195"/>
      <c r="G132" s="195"/>
      <c r="H132" s="195"/>
      <c r="I132" s="195"/>
      <c r="J132" s="195"/>
      <c r="K132" s="195"/>
      <c r="L132" s="195"/>
      <c r="M132" s="195"/>
      <c r="N132" s="195"/>
      <c r="O132" s="195"/>
      <c r="P132" s="195"/>
      <c r="Q132" s="195"/>
      <c r="R132" s="195"/>
      <c r="S132" s="195"/>
      <c r="T132" s="195"/>
      <c r="U132" s="195"/>
      <c r="V132" s="195"/>
      <c r="W132" s="195"/>
      <c r="X132" s="195"/>
      <c r="Y132" s="195"/>
      <c r="Z132" s="195"/>
      <c r="AA132" s="195"/>
    </row>
    <row r="133" spans="1:27" x14ac:dyDescent="0.2">
      <c r="A133" s="195"/>
      <c r="B133" s="195"/>
      <c r="C133" s="195"/>
      <c r="D133" s="216"/>
      <c r="E133" s="195"/>
      <c r="F133" s="195"/>
      <c r="G133" s="195"/>
      <c r="H133" s="195"/>
      <c r="I133" s="195"/>
      <c r="J133" s="195"/>
      <c r="K133" s="195"/>
      <c r="L133" s="195"/>
      <c r="M133" s="195"/>
      <c r="N133" s="195"/>
      <c r="O133" s="195"/>
      <c r="P133" s="195"/>
      <c r="Q133" s="195"/>
      <c r="R133" s="195"/>
      <c r="S133" s="195"/>
      <c r="T133" s="195"/>
      <c r="U133" s="195"/>
      <c r="V133" s="195"/>
      <c r="W133" s="195"/>
      <c r="X133" s="195"/>
      <c r="Y133" s="195"/>
      <c r="Z133" s="195"/>
      <c r="AA133" s="195"/>
    </row>
    <row r="134" spans="1:27" x14ac:dyDescent="0.2">
      <c r="A134" s="195"/>
      <c r="B134" s="195"/>
      <c r="C134" s="195"/>
      <c r="D134" s="216"/>
      <c r="E134" s="195"/>
      <c r="F134" s="195"/>
      <c r="G134" s="195"/>
      <c r="H134" s="195"/>
      <c r="I134" s="195"/>
      <c r="J134" s="195"/>
      <c r="K134" s="195"/>
      <c r="L134" s="195"/>
      <c r="M134" s="195"/>
      <c r="N134" s="195"/>
      <c r="O134" s="195"/>
      <c r="P134" s="195"/>
      <c r="Q134" s="195"/>
      <c r="R134" s="195"/>
      <c r="S134" s="195"/>
      <c r="T134" s="195"/>
      <c r="U134" s="195"/>
      <c r="V134" s="195"/>
      <c r="W134" s="195"/>
      <c r="X134" s="195"/>
      <c r="Y134" s="195"/>
      <c r="Z134" s="195"/>
      <c r="AA134" s="195"/>
    </row>
    <row r="135" spans="1:27" x14ac:dyDescent="0.2">
      <c r="A135" s="195"/>
      <c r="B135" s="195"/>
      <c r="C135" s="195"/>
      <c r="D135" s="216"/>
      <c r="E135" s="195"/>
      <c r="F135" s="195"/>
      <c r="G135" s="195"/>
      <c r="H135" s="195"/>
      <c r="I135" s="195"/>
      <c r="J135" s="195"/>
      <c r="K135" s="195"/>
      <c r="L135" s="195"/>
      <c r="M135" s="195"/>
      <c r="N135" s="195"/>
      <c r="O135" s="195"/>
      <c r="P135" s="195"/>
      <c r="Q135" s="195"/>
      <c r="R135" s="195"/>
      <c r="S135" s="195"/>
      <c r="T135" s="195"/>
      <c r="U135" s="195"/>
      <c r="V135" s="195"/>
      <c r="W135" s="195"/>
      <c r="X135" s="195"/>
      <c r="Y135" s="195"/>
      <c r="Z135" s="195"/>
      <c r="AA135" s="195"/>
    </row>
    <row r="136" spans="1:27" x14ac:dyDescent="0.2">
      <c r="A136" s="195"/>
      <c r="B136" s="195"/>
      <c r="C136" s="195"/>
      <c r="D136" s="216"/>
      <c r="E136" s="195"/>
      <c r="F136" s="195"/>
      <c r="G136" s="195"/>
      <c r="H136" s="195"/>
      <c r="I136" s="195"/>
      <c r="J136" s="195"/>
      <c r="K136" s="195"/>
      <c r="L136" s="195"/>
      <c r="M136" s="195"/>
      <c r="N136" s="195"/>
      <c r="O136" s="195"/>
      <c r="P136" s="195"/>
      <c r="Q136" s="195"/>
      <c r="R136" s="195"/>
      <c r="S136" s="195"/>
      <c r="T136" s="195"/>
      <c r="U136" s="195"/>
      <c r="V136" s="195"/>
      <c r="W136" s="195"/>
      <c r="X136" s="195"/>
      <c r="Y136" s="195"/>
      <c r="Z136" s="195"/>
      <c r="AA136" s="195"/>
    </row>
    <row r="137" spans="1:27" x14ac:dyDescent="0.2">
      <c r="A137" s="195"/>
      <c r="B137" s="195"/>
      <c r="C137" s="195"/>
      <c r="D137" s="216"/>
      <c r="E137" s="195"/>
      <c r="F137" s="195"/>
      <c r="G137" s="195"/>
      <c r="H137" s="195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5"/>
      <c r="Y137" s="195"/>
      <c r="Z137" s="195"/>
      <c r="AA137" s="195"/>
    </row>
    <row r="138" spans="1:27" x14ac:dyDescent="0.2">
      <c r="A138" s="195"/>
      <c r="B138" s="195"/>
      <c r="C138" s="195"/>
      <c r="D138" s="216"/>
      <c r="E138" s="195"/>
      <c r="F138" s="195"/>
      <c r="G138" s="195"/>
      <c r="H138" s="195"/>
      <c r="I138" s="195"/>
      <c r="J138" s="195"/>
      <c r="K138" s="195"/>
      <c r="L138" s="195"/>
      <c r="M138" s="195"/>
      <c r="N138" s="195"/>
      <c r="O138" s="195"/>
      <c r="P138" s="195"/>
      <c r="Q138" s="195"/>
      <c r="R138" s="195"/>
      <c r="S138" s="195"/>
      <c r="T138" s="195"/>
      <c r="U138" s="195"/>
      <c r="V138" s="195"/>
      <c r="W138" s="195"/>
      <c r="X138" s="195"/>
      <c r="Y138" s="195"/>
      <c r="Z138" s="195"/>
      <c r="AA138" s="195"/>
    </row>
    <row r="139" spans="1:27" x14ac:dyDescent="0.2">
      <c r="A139" s="195"/>
      <c r="B139" s="195"/>
      <c r="C139" s="195"/>
      <c r="D139" s="216"/>
      <c r="E139" s="195"/>
      <c r="F139" s="195"/>
      <c r="G139" s="195"/>
      <c r="H139" s="195"/>
      <c r="I139" s="195"/>
      <c r="J139" s="195"/>
      <c r="K139" s="195"/>
      <c r="L139" s="195"/>
      <c r="M139" s="195"/>
      <c r="N139" s="195"/>
      <c r="O139" s="195"/>
      <c r="P139" s="195"/>
      <c r="Q139" s="195"/>
      <c r="R139" s="195"/>
      <c r="S139" s="195"/>
      <c r="T139" s="195"/>
      <c r="U139" s="195"/>
      <c r="V139" s="195"/>
      <c r="W139" s="195"/>
      <c r="X139" s="195"/>
      <c r="Y139" s="195"/>
      <c r="Z139" s="195"/>
      <c r="AA139" s="195"/>
    </row>
    <row r="140" spans="1:27" x14ac:dyDescent="0.2">
      <c r="A140" s="195"/>
      <c r="B140" s="195"/>
      <c r="C140" s="195"/>
      <c r="D140" s="216"/>
      <c r="E140" s="195"/>
      <c r="F140" s="195"/>
      <c r="G140" s="195"/>
      <c r="H140" s="195"/>
      <c r="I140" s="195"/>
      <c r="J140" s="195"/>
      <c r="K140" s="195"/>
      <c r="L140" s="195"/>
      <c r="M140" s="195"/>
      <c r="N140" s="195"/>
      <c r="O140" s="195"/>
      <c r="P140" s="195"/>
      <c r="Q140" s="195"/>
      <c r="R140" s="195"/>
      <c r="S140" s="195"/>
      <c r="T140" s="195"/>
      <c r="U140" s="195"/>
      <c r="V140" s="195"/>
      <c r="W140" s="195"/>
      <c r="X140" s="195"/>
      <c r="Y140" s="195"/>
      <c r="Z140" s="195"/>
      <c r="AA140" s="195"/>
    </row>
    <row r="141" spans="1:27" x14ac:dyDescent="0.2">
      <c r="A141" s="195"/>
      <c r="B141" s="195"/>
      <c r="C141" s="195"/>
      <c r="D141" s="216"/>
      <c r="E141" s="195"/>
      <c r="F141" s="195"/>
      <c r="G141" s="195"/>
      <c r="H141" s="195"/>
      <c r="I141" s="195"/>
      <c r="J141" s="195"/>
      <c r="K141" s="195"/>
      <c r="L141" s="195"/>
      <c r="M141" s="195"/>
      <c r="N141" s="195"/>
      <c r="O141" s="195"/>
      <c r="P141" s="195"/>
      <c r="Q141" s="195"/>
      <c r="R141" s="195"/>
      <c r="S141" s="195"/>
      <c r="T141" s="195"/>
      <c r="U141" s="195"/>
      <c r="V141" s="195"/>
      <c r="W141" s="195"/>
      <c r="X141" s="195"/>
      <c r="Y141" s="195"/>
      <c r="Z141" s="195"/>
      <c r="AA141" s="195"/>
    </row>
    <row r="142" spans="1:27" x14ac:dyDescent="0.2">
      <c r="A142" s="195"/>
      <c r="B142" s="195"/>
      <c r="C142" s="195"/>
      <c r="D142" s="216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Z142" s="195"/>
      <c r="AA142" s="195"/>
    </row>
    <row r="143" spans="1:27" x14ac:dyDescent="0.2">
      <c r="A143" s="195"/>
      <c r="B143" s="195"/>
      <c r="C143" s="195"/>
      <c r="D143" s="216"/>
      <c r="E143" s="195"/>
      <c r="F143" s="195"/>
      <c r="G143" s="195"/>
      <c r="H143" s="195"/>
      <c r="I143" s="195"/>
      <c r="J143" s="195"/>
      <c r="K143" s="195"/>
      <c r="L143" s="195"/>
      <c r="M143" s="195"/>
      <c r="N143" s="195"/>
      <c r="O143" s="195"/>
      <c r="P143" s="195"/>
      <c r="Q143" s="195"/>
      <c r="R143" s="195"/>
      <c r="S143" s="195"/>
      <c r="T143" s="195"/>
      <c r="U143" s="195"/>
      <c r="V143" s="195"/>
      <c r="W143" s="195"/>
      <c r="X143" s="195"/>
      <c r="Y143" s="195"/>
      <c r="Z143" s="195"/>
      <c r="AA143" s="195"/>
    </row>
    <row r="144" spans="1:27" x14ac:dyDescent="0.2">
      <c r="A144" s="195"/>
      <c r="B144" s="195"/>
      <c r="C144" s="195"/>
      <c r="D144" s="216"/>
      <c r="E144" s="195"/>
      <c r="F144" s="195"/>
      <c r="G144" s="195"/>
      <c r="H144" s="195"/>
      <c r="I144" s="195"/>
      <c r="J144" s="195"/>
      <c r="K144" s="195"/>
      <c r="L144" s="195"/>
      <c r="M144" s="195"/>
      <c r="N144" s="195"/>
      <c r="O144" s="195"/>
      <c r="P144" s="195"/>
      <c r="Q144" s="195"/>
      <c r="R144" s="195"/>
      <c r="S144" s="195"/>
      <c r="T144" s="195"/>
      <c r="U144" s="195"/>
      <c r="V144" s="195"/>
      <c r="W144" s="195"/>
      <c r="X144" s="195"/>
      <c r="Y144" s="195"/>
      <c r="Z144" s="195"/>
      <c r="AA144" s="195"/>
    </row>
    <row r="145" spans="1:27" x14ac:dyDescent="0.2">
      <c r="A145" s="195"/>
      <c r="B145" s="195"/>
      <c r="C145" s="195"/>
      <c r="D145" s="216"/>
      <c r="E145" s="195"/>
      <c r="F145" s="195"/>
      <c r="G145" s="195"/>
      <c r="H145" s="195"/>
      <c r="I145" s="195"/>
      <c r="J145" s="195"/>
      <c r="K145" s="195"/>
      <c r="L145" s="195"/>
      <c r="M145" s="195"/>
      <c r="N145" s="195"/>
      <c r="O145" s="195"/>
      <c r="P145" s="195"/>
      <c r="Q145" s="195"/>
      <c r="R145" s="195"/>
      <c r="S145" s="195"/>
      <c r="T145" s="195"/>
      <c r="U145" s="195"/>
      <c r="V145" s="195"/>
      <c r="W145" s="195"/>
      <c r="X145" s="195"/>
      <c r="Y145" s="195"/>
      <c r="Z145" s="195"/>
      <c r="AA145" s="195"/>
    </row>
    <row r="146" spans="1:27" x14ac:dyDescent="0.2">
      <c r="A146" s="195"/>
      <c r="B146" s="195"/>
      <c r="C146" s="195"/>
      <c r="D146" s="216"/>
      <c r="E146" s="195"/>
      <c r="F146" s="195"/>
      <c r="G146" s="195"/>
      <c r="H146" s="195"/>
      <c r="I146" s="195"/>
      <c r="J146" s="195"/>
      <c r="K146" s="195"/>
      <c r="L146" s="195"/>
      <c r="M146" s="195"/>
      <c r="N146" s="195"/>
      <c r="O146" s="195"/>
      <c r="P146" s="195"/>
      <c r="Q146" s="195"/>
      <c r="R146" s="195"/>
      <c r="S146" s="195"/>
      <c r="T146" s="195"/>
      <c r="U146" s="195"/>
      <c r="V146" s="195"/>
      <c r="W146" s="195"/>
      <c r="X146" s="195"/>
      <c r="Y146" s="195"/>
      <c r="Z146" s="195"/>
      <c r="AA146" s="195"/>
    </row>
    <row r="147" spans="1:27" x14ac:dyDescent="0.2">
      <c r="A147" s="195"/>
      <c r="B147" s="195"/>
      <c r="C147" s="195"/>
      <c r="D147" s="216"/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</row>
    <row r="148" spans="1:27" x14ac:dyDescent="0.2">
      <c r="A148" s="195"/>
      <c r="B148" s="195"/>
      <c r="C148" s="195"/>
      <c r="D148" s="216"/>
      <c r="E148" s="195"/>
      <c r="F148" s="195"/>
      <c r="G148" s="195"/>
      <c r="H148" s="195"/>
      <c r="I148" s="195"/>
      <c r="J148" s="195"/>
      <c r="K148" s="195"/>
      <c r="L148" s="195"/>
      <c r="M148" s="195"/>
      <c r="N148" s="195"/>
      <c r="O148" s="195"/>
      <c r="P148" s="195"/>
      <c r="Q148" s="195"/>
      <c r="R148" s="195"/>
      <c r="S148" s="195"/>
      <c r="T148" s="195"/>
      <c r="U148" s="195"/>
      <c r="V148" s="195"/>
      <c r="W148" s="195"/>
      <c r="X148" s="195"/>
      <c r="Y148" s="195"/>
      <c r="Z148" s="195"/>
      <c r="AA148" s="195"/>
    </row>
    <row r="149" spans="1:27" x14ac:dyDescent="0.2">
      <c r="A149" s="195"/>
      <c r="B149" s="195"/>
      <c r="C149" s="195"/>
      <c r="D149" s="216"/>
      <c r="E149" s="195"/>
      <c r="F149" s="195"/>
      <c r="G149" s="195"/>
      <c r="H149" s="195"/>
      <c r="I149" s="195"/>
      <c r="J149" s="195"/>
      <c r="K149" s="195"/>
      <c r="L149" s="195"/>
      <c r="M149" s="195"/>
      <c r="N149" s="195"/>
      <c r="O149" s="195"/>
      <c r="P149" s="195"/>
      <c r="Q149" s="195"/>
      <c r="R149" s="195"/>
      <c r="S149" s="195"/>
      <c r="T149" s="195"/>
      <c r="U149" s="195"/>
      <c r="V149" s="195"/>
      <c r="W149" s="195"/>
      <c r="X149" s="195"/>
      <c r="Y149" s="195"/>
      <c r="Z149" s="195"/>
      <c r="AA149" s="195"/>
    </row>
    <row r="150" spans="1:27" x14ac:dyDescent="0.2">
      <c r="A150" s="195"/>
      <c r="B150" s="195"/>
      <c r="C150" s="195"/>
      <c r="D150" s="216"/>
      <c r="E150" s="195"/>
      <c r="F150" s="195"/>
      <c r="G150" s="195"/>
      <c r="H150" s="195"/>
      <c r="I150" s="195"/>
      <c r="J150" s="195"/>
      <c r="K150" s="195"/>
      <c r="L150" s="195"/>
      <c r="M150" s="195"/>
      <c r="N150" s="195"/>
      <c r="O150" s="195"/>
      <c r="P150" s="195"/>
      <c r="Q150" s="195"/>
      <c r="R150" s="195"/>
      <c r="S150" s="195"/>
      <c r="T150" s="195"/>
      <c r="U150" s="195"/>
      <c r="V150" s="195"/>
      <c r="W150" s="195"/>
      <c r="X150" s="195"/>
      <c r="Y150" s="195"/>
      <c r="Z150" s="195"/>
      <c r="AA150" s="195"/>
    </row>
    <row r="151" spans="1:27" x14ac:dyDescent="0.2">
      <c r="A151" s="195"/>
      <c r="B151" s="195"/>
      <c r="C151" s="195"/>
      <c r="D151" s="216"/>
      <c r="E151" s="195"/>
      <c r="F151" s="195"/>
      <c r="G151" s="195"/>
      <c r="H151" s="195"/>
      <c r="I151" s="195"/>
      <c r="J151" s="195"/>
      <c r="K151" s="195"/>
      <c r="L151" s="195"/>
      <c r="M151" s="195"/>
      <c r="N151" s="195"/>
      <c r="O151" s="195"/>
      <c r="P151" s="195"/>
      <c r="Q151" s="195"/>
      <c r="R151" s="195"/>
      <c r="S151" s="195"/>
      <c r="T151" s="195"/>
      <c r="U151" s="195"/>
      <c r="V151" s="195"/>
      <c r="W151" s="195"/>
      <c r="X151" s="195"/>
      <c r="Y151" s="195"/>
      <c r="Z151" s="195"/>
      <c r="AA151" s="195"/>
    </row>
    <row r="152" spans="1:27" x14ac:dyDescent="0.2">
      <c r="A152" s="195"/>
      <c r="B152" s="195"/>
      <c r="C152" s="195"/>
      <c r="D152" s="216"/>
      <c r="E152" s="195"/>
      <c r="F152" s="195"/>
      <c r="G152" s="195"/>
      <c r="H152" s="195"/>
      <c r="I152" s="195"/>
      <c r="J152" s="195"/>
      <c r="K152" s="195"/>
      <c r="L152" s="195"/>
      <c r="M152" s="195"/>
      <c r="N152" s="195"/>
      <c r="O152" s="195"/>
      <c r="P152" s="195"/>
      <c r="Q152" s="195"/>
      <c r="R152" s="195"/>
      <c r="S152" s="195"/>
      <c r="T152" s="195"/>
      <c r="U152" s="195"/>
      <c r="V152" s="195"/>
      <c r="W152" s="195"/>
      <c r="X152" s="195"/>
      <c r="Y152" s="195"/>
      <c r="Z152" s="195"/>
      <c r="AA152" s="195"/>
    </row>
    <row r="153" spans="1:27" x14ac:dyDescent="0.2">
      <c r="A153" s="195"/>
      <c r="B153" s="195"/>
      <c r="C153" s="195"/>
      <c r="D153" s="216"/>
      <c r="E153" s="195"/>
      <c r="F153" s="195"/>
      <c r="G153" s="195"/>
      <c r="H153" s="195"/>
      <c r="I153" s="195"/>
      <c r="J153" s="195"/>
      <c r="K153" s="195"/>
      <c r="L153" s="195"/>
      <c r="M153" s="195"/>
      <c r="N153" s="195"/>
      <c r="O153" s="195"/>
      <c r="P153" s="195"/>
      <c r="Q153" s="195"/>
      <c r="R153" s="195"/>
      <c r="S153" s="195"/>
      <c r="T153" s="195"/>
      <c r="U153" s="195"/>
      <c r="V153" s="195"/>
      <c r="W153" s="195"/>
      <c r="X153" s="195"/>
      <c r="Y153" s="195"/>
      <c r="Z153" s="195"/>
      <c r="AA153" s="195"/>
    </row>
    <row r="154" spans="1:27" x14ac:dyDescent="0.2">
      <c r="A154" s="195"/>
      <c r="B154" s="195"/>
      <c r="C154" s="195"/>
      <c r="D154" s="216"/>
      <c r="E154" s="195"/>
      <c r="F154" s="195"/>
      <c r="G154" s="195"/>
      <c r="H154" s="195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5"/>
      <c r="Y154" s="195"/>
      <c r="Z154" s="195"/>
      <c r="AA154" s="195"/>
    </row>
    <row r="155" spans="1:27" x14ac:dyDescent="0.2">
      <c r="A155" s="195"/>
      <c r="B155" s="195"/>
      <c r="C155" s="195"/>
      <c r="D155" s="216"/>
      <c r="E155" s="195"/>
      <c r="F155" s="195"/>
      <c r="G155" s="195"/>
      <c r="H155" s="195"/>
      <c r="I155" s="195"/>
      <c r="J155" s="195"/>
      <c r="K155" s="195"/>
      <c r="L155" s="195"/>
      <c r="M155" s="195"/>
      <c r="N155" s="195"/>
      <c r="O155" s="195"/>
      <c r="P155" s="195"/>
      <c r="Q155" s="195"/>
      <c r="R155" s="195"/>
      <c r="S155" s="195"/>
      <c r="T155" s="195"/>
      <c r="U155" s="195"/>
      <c r="V155" s="195"/>
      <c r="W155" s="195"/>
      <c r="X155" s="195"/>
      <c r="Y155" s="195"/>
      <c r="Z155" s="195"/>
      <c r="AA155" s="195"/>
    </row>
    <row r="156" spans="1:27" x14ac:dyDescent="0.2">
      <c r="A156" s="195"/>
      <c r="B156" s="195"/>
      <c r="C156" s="195"/>
      <c r="D156" s="216"/>
      <c r="E156" s="195"/>
      <c r="F156" s="195"/>
      <c r="G156" s="195"/>
      <c r="H156" s="195"/>
      <c r="I156" s="195"/>
      <c r="J156" s="195"/>
      <c r="K156" s="195"/>
      <c r="L156" s="195"/>
      <c r="M156" s="195"/>
      <c r="N156" s="195"/>
      <c r="O156" s="195"/>
      <c r="P156" s="195"/>
      <c r="Q156" s="195"/>
      <c r="R156" s="195"/>
      <c r="S156" s="195"/>
      <c r="T156" s="195"/>
      <c r="U156" s="195"/>
      <c r="V156" s="195"/>
      <c r="W156" s="195"/>
      <c r="X156" s="195"/>
      <c r="Y156" s="195"/>
      <c r="Z156" s="195"/>
      <c r="AA156" s="195"/>
    </row>
    <row r="157" spans="1:27" x14ac:dyDescent="0.2">
      <c r="A157" s="195"/>
      <c r="B157" s="195"/>
      <c r="C157" s="195"/>
      <c r="D157" s="216"/>
      <c r="E157" s="195"/>
      <c r="F157" s="195"/>
      <c r="G157" s="195"/>
      <c r="H157" s="195"/>
      <c r="I157" s="195"/>
      <c r="J157" s="195"/>
      <c r="K157" s="195"/>
      <c r="L157" s="195"/>
      <c r="M157" s="195"/>
      <c r="N157" s="195"/>
      <c r="O157" s="195"/>
      <c r="P157" s="195"/>
      <c r="Q157" s="195"/>
      <c r="R157" s="195"/>
      <c r="S157" s="195"/>
      <c r="T157" s="195"/>
      <c r="U157" s="195"/>
      <c r="V157" s="195"/>
      <c r="W157" s="195"/>
      <c r="X157" s="195"/>
      <c r="Y157" s="195"/>
      <c r="Z157" s="195"/>
      <c r="AA157" s="195"/>
    </row>
    <row r="158" spans="1:27" x14ac:dyDescent="0.2">
      <c r="A158" s="195"/>
      <c r="B158" s="195"/>
      <c r="C158" s="195"/>
      <c r="D158" s="216"/>
      <c r="E158" s="195"/>
      <c r="F158" s="195"/>
      <c r="G158" s="195"/>
      <c r="H158" s="195"/>
      <c r="I158" s="195"/>
      <c r="J158" s="195"/>
      <c r="K158" s="195"/>
      <c r="L158" s="195"/>
      <c r="M158" s="195"/>
      <c r="N158" s="195"/>
      <c r="O158" s="195"/>
      <c r="P158" s="195"/>
      <c r="Q158" s="195"/>
      <c r="R158" s="195"/>
      <c r="S158" s="195"/>
      <c r="T158" s="195"/>
      <c r="U158" s="195"/>
      <c r="V158" s="195"/>
      <c r="W158" s="195"/>
      <c r="X158" s="195"/>
      <c r="Y158" s="195"/>
      <c r="Z158" s="195"/>
      <c r="AA158" s="195"/>
    </row>
    <row r="159" spans="1:27" x14ac:dyDescent="0.2">
      <c r="A159" s="195"/>
      <c r="B159" s="195"/>
      <c r="C159" s="195"/>
      <c r="D159" s="216"/>
      <c r="E159" s="195"/>
      <c r="F159" s="195"/>
      <c r="G159" s="195"/>
      <c r="H159" s="195"/>
      <c r="I159" s="195"/>
      <c r="J159" s="195"/>
      <c r="K159" s="195"/>
      <c r="L159" s="195"/>
      <c r="M159" s="195"/>
      <c r="N159" s="195"/>
      <c r="O159" s="195"/>
      <c r="P159" s="195"/>
      <c r="Q159" s="195"/>
      <c r="R159" s="195"/>
      <c r="S159" s="195"/>
      <c r="T159" s="195"/>
      <c r="U159" s="195"/>
      <c r="V159" s="195"/>
      <c r="W159" s="195"/>
      <c r="X159" s="195"/>
      <c r="Y159" s="195"/>
      <c r="Z159" s="195"/>
      <c r="AA159" s="195"/>
    </row>
    <row r="160" spans="1:27" x14ac:dyDescent="0.2">
      <c r="A160" s="195"/>
      <c r="B160" s="195"/>
      <c r="C160" s="195"/>
      <c r="D160" s="216"/>
      <c r="E160" s="195"/>
      <c r="F160" s="195"/>
      <c r="G160" s="195"/>
      <c r="H160" s="195"/>
      <c r="I160" s="195"/>
      <c r="J160" s="195"/>
      <c r="K160" s="195"/>
      <c r="L160" s="195"/>
      <c r="M160" s="195"/>
      <c r="N160" s="195"/>
      <c r="O160" s="195"/>
      <c r="P160" s="195"/>
      <c r="Q160" s="195"/>
      <c r="R160" s="195"/>
      <c r="S160" s="195"/>
      <c r="T160" s="195"/>
      <c r="U160" s="195"/>
      <c r="V160" s="195"/>
      <c r="W160" s="195"/>
      <c r="X160" s="195"/>
      <c r="Y160" s="195"/>
      <c r="Z160" s="195"/>
      <c r="AA160" s="195"/>
    </row>
    <row r="161" spans="1:27" x14ac:dyDescent="0.2">
      <c r="A161" s="195"/>
      <c r="B161" s="195"/>
      <c r="C161" s="195"/>
      <c r="D161" s="216"/>
      <c r="E161" s="195"/>
      <c r="F161" s="195"/>
      <c r="G161" s="195"/>
      <c r="H161" s="195"/>
      <c r="I161" s="195"/>
      <c r="J161" s="195"/>
      <c r="K161" s="195"/>
      <c r="L161" s="195"/>
      <c r="M161" s="195"/>
      <c r="N161" s="195"/>
      <c r="O161" s="195"/>
      <c r="P161" s="195"/>
      <c r="Q161" s="195"/>
      <c r="R161" s="195"/>
      <c r="S161" s="195"/>
      <c r="T161" s="195"/>
      <c r="U161" s="195"/>
      <c r="V161" s="195"/>
      <c r="W161" s="195"/>
      <c r="X161" s="195"/>
      <c r="Y161" s="195"/>
      <c r="Z161" s="195"/>
      <c r="AA161" s="195"/>
    </row>
    <row r="162" spans="1:27" x14ac:dyDescent="0.2">
      <c r="A162" s="195"/>
      <c r="B162" s="195"/>
      <c r="C162" s="195"/>
      <c r="D162" s="216"/>
      <c r="E162" s="195"/>
      <c r="F162" s="195"/>
      <c r="G162" s="195"/>
      <c r="H162" s="195"/>
      <c r="I162" s="195"/>
      <c r="J162" s="195"/>
      <c r="K162" s="195"/>
      <c r="L162" s="195"/>
      <c r="M162" s="195"/>
      <c r="N162" s="195"/>
      <c r="O162" s="195"/>
      <c r="P162" s="195"/>
      <c r="Q162" s="195"/>
      <c r="R162" s="195"/>
      <c r="S162" s="195"/>
      <c r="T162" s="195"/>
      <c r="U162" s="195"/>
      <c r="V162" s="195"/>
      <c r="W162" s="195"/>
      <c r="X162" s="195"/>
      <c r="Y162" s="195"/>
      <c r="Z162" s="195"/>
      <c r="AA162" s="195"/>
    </row>
    <row r="163" spans="1:27" x14ac:dyDescent="0.2">
      <c r="A163" s="195"/>
      <c r="B163" s="195"/>
      <c r="C163" s="195"/>
      <c r="D163" s="216"/>
      <c r="E163" s="195"/>
      <c r="F163" s="195"/>
      <c r="G163" s="195"/>
      <c r="H163" s="195"/>
      <c r="I163" s="195"/>
      <c r="J163" s="195"/>
      <c r="K163" s="195"/>
      <c r="L163" s="195"/>
      <c r="M163" s="195"/>
      <c r="N163" s="195"/>
      <c r="O163" s="195"/>
      <c r="P163" s="195"/>
      <c r="Q163" s="195"/>
      <c r="R163" s="195"/>
      <c r="S163" s="195"/>
      <c r="T163" s="195"/>
      <c r="U163" s="195"/>
      <c r="V163" s="195"/>
      <c r="W163" s="195"/>
      <c r="X163" s="195"/>
      <c r="Y163" s="195"/>
      <c r="Z163" s="195"/>
      <c r="AA163" s="195"/>
    </row>
    <row r="164" spans="1:27" x14ac:dyDescent="0.2">
      <c r="A164" s="195"/>
      <c r="B164" s="195"/>
      <c r="C164" s="195"/>
    </row>
    <row r="165" spans="1:27" x14ac:dyDescent="0.2">
      <c r="A165" s="195"/>
      <c r="B165" s="195"/>
      <c r="C165" s="195"/>
    </row>
    <row r="166" spans="1:27" x14ac:dyDescent="0.2">
      <c r="A166" s="195"/>
      <c r="B166" s="195"/>
      <c r="C166" s="195"/>
    </row>
    <row r="167" spans="1:27" x14ac:dyDescent="0.2">
      <c r="A167" s="195"/>
      <c r="B167" s="195"/>
      <c r="C167" s="195"/>
    </row>
    <row r="168" spans="1:27" x14ac:dyDescent="0.2">
      <c r="A168" s="195"/>
      <c r="B168" s="195"/>
      <c r="C168" s="195"/>
    </row>
    <row r="169" spans="1:27" x14ac:dyDescent="0.2">
      <c r="A169" s="195"/>
      <c r="B169" s="195"/>
      <c r="C169" s="195"/>
    </row>
    <row r="170" spans="1:27" x14ac:dyDescent="0.2">
      <c r="A170" s="195"/>
      <c r="B170" s="195"/>
      <c r="C170" s="195"/>
    </row>
    <row r="171" spans="1:27" x14ac:dyDescent="0.2">
      <c r="A171" s="195"/>
      <c r="B171" s="195"/>
      <c r="C171" s="195"/>
    </row>
    <row r="172" spans="1:27" x14ac:dyDescent="0.2">
      <c r="A172" s="195"/>
      <c r="B172" s="195"/>
      <c r="C172" s="195"/>
    </row>
    <row r="173" spans="1:27" x14ac:dyDescent="0.2">
      <c r="A173" s="195"/>
      <c r="B173" s="195"/>
      <c r="C173" s="195"/>
    </row>
    <row r="174" spans="1:27" x14ac:dyDescent="0.2">
      <c r="A174" s="195"/>
      <c r="B174" s="195"/>
      <c r="C174" s="195"/>
    </row>
    <row r="175" spans="1:27" x14ac:dyDescent="0.2">
      <c r="A175" s="195"/>
      <c r="B175" s="195"/>
      <c r="C175" s="195"/>
    </row>
    <row r="176" spans="1:27" x14ac:dyDescent="0.2">
      <c r="A176" s="195"/>
      <c r="B176" s="195"/>
      <c r="C176" s="195"/>
    </row>
    <row r="177" spans="1:3" x14ac:dyDescent="0.2">
      <c r="A177" s="195"/>
      <c r="B177" s="195"/>
      <c r="C177" s="195"/>
    </row>
    <row r="178" spans="1:3" x14ac:dyDescent="0.2">
      <c r="A178" s="195"/>
      <c r="B178" s="195"/>
      <c r="C178" s="195"/>
    </row>
    <row r="179" spans="1:3" x14ac:dyDescent="0.2">
      <c r="A179" s="195"/>
      <c r="B179" s="195"/>
      <c r="C179" s="195"/>
    </row>
    <row r="180" spans="1:3" x14ac:dyDescent="0.2">
      <c r="A180" s="195"/>
      <c r="B180" s="195"/>
      <c r="C180" s="195"/>
    </row>
    <row r="181" spans="1:3" x14ac:dyDescent="0.2">
      <c r="A181" s="195"/>
      <c r="B181" s="195"/>
      <c r="C181" s="195"/>
    </row>
    <row r="182" spans="1:3" x14ac:dyDescent="0.2">
      <c r="A182" s="195"/>
      <c r="B182" s="195"/>
      <c r="C182" s="195"/>
    </row>
    <row r="183" spans="1:3" x14ac:dyDescent="0.2">
      <c r="A183" s="195"/>
      <c r="B183" s="195"/>
      <c r="C183" s="195"/>
    </row>
    <row r="184" spans="1:3" x14ac:dyDescent="0.2">
      <c r="A184" s="195"/>
      <c r="B184" s="195"/>
      <c r="C184" s="195"/>
    </row>
    <row r="185" spans="1:3" x14ac:dyDescent="0.2">
      <c r="A185" s="195"/>
      <c r="B185" s="195"/>
      <c r="C185" s="195"/>
    </row>
    <row r="186" spans="1:3" x14ac:dyDescent="0.2">
      <c r="A186" s="195"/>
      <c r="B186" s="195"/>
      <c r="C186" s="195"/>
    </row>
    <row r="187" spans="1:3" x14ac:dyDescent="0.2">
      <c r="A187" s="195"/>
      <c r="B187" s="195"/>
      <c r="C187" s="195"/>
    </row>
    <row r="188" spans="1:3" x14ac:dyDescent="0.2">
      <c r="A188" s="195"/>
      <c r="B188" s="195"/>
      <c r="C188" s="195"/>
    </row>
    <row r="189" spans="1:3" x14ac:dyDescent="0.2">
      <c r="A189" s="195"/>
      <c r="B189" s="195"/>
      <c r="C189" s="195"/>
    </row>
    <row r="190" spans="1:3" x14ac:dyDescent="0.2">
      <c r="A190" s="195"/>
      <c r="B190" s="195"/>
      <c r="C190" s="195"/>
    </row>
    <row r="191" spans="1:3" x14ac:dyDescent="0.2">
      <c r="A191" s="195"/>
      <c r="B191" s="195"/>
      <c r="C191" s="195"/>
    </row>
    <row r="192" spans="1:3" x14ac:dyDescent="0.2">
      <c r="A192" s="195"/>
      <c r="B192" s="195"/>
      <c r="C192" s="195"/>
    </row>
    <row r="193" spans="1:3" x14ac:dyDescent="0.2">
      <c r="A193" s="195"/>
      <c r="B193" s="195"/>
      <c r="C193" s="195"/>
    </row>
    <row r="194" spans="1:3" x14ac:dyDescent="0.2">
      <c r="A194" s="195"/>
      <c r="B194" s="195"/>
      <c r="C194" s="195"/>
    </row>
    <row r="195" spans="1:3" x14ac:dyDescent="0.2">
      <c r="A195" s="195"/>
      <c r="B195" s="195"/>
      <c r="C195" s="195"/>
    </row>
    <row r="196" spans="1:3" x14ac:dyDescent="0.2">
      <c r="A196" s="195"/>
      <c r="B196" s="195"/>
      <c r="C196" s="195"/>
    </row>
    <row r="197" spans="1:3" x14ac:dyDescent="0.2">
      <c r="A197" s="195"/>
      <c r="B197" s="195"/>
      <c r="C197" s="195"/>
    </row>
    <row r="198" spans="1:3" x14ac:dyDescent="0.2">
      <c r="A198" s="195"/>
      <c r="B198" s="195"/>
      <c r="C198" s="195"/>
    </row>
    <row r="199" spans="1:3" x14ac:dyDescent="0.2">
      <c r="A199" s="195"/>
      <c r="B199" s="195"/>
      <c r="C199" s="195"/>
    </row>
    <row r="200" spans="1:3" x14ac:dyDescent="0.2">
      <c r="A200" s="195"/>
      <c r="B200" s="195"/>
      <c r="C200" s="195"/>
    </row>
    <row r="201" spans="1:3" x14ac:dyDescent="0.2">
      <c r="A201" s="195"/>
      <c r="B201" s="195"/>
      <c r="C201" s="195"/>
    </row>
    <row r="202" spans="1:3" x14ac:dyDescent="0.2">
      <c r="A202" s="195"/>
      <c r="B202" s="195"/>
      <c r="C202" s="195"/>
    </row>
    <row r="203" spans="1:3" x14ac:dyDescent="0.2">
      <c r="A203" s="195"/>
      <c r="B203" s="195"/>
      <c r="C203" s="195"/>
    </row>
    <row r="204" spans="1:3" x14ac:dyDescent="0.2">
      <c r="A204" s="195"/>
      <c r="B204" s="195"/>
      <c r="C204" s="195"/>
    </row>
    <row r="205" spans="1:3" x14ac:dyDescent="0.2">
      <c r="A205" s="195"/>
      <c r="B205" s="195"/>
      <c r="C205" s="195"/>
    </row>
    <row r="206" spans="1:3" x14ac:dyDescent="0.2">
      <c r="A206" s="195"/>
      <c r="B206" s="195"/>
      <c r="C206" s="195"/>
    </row>
    <row r="207" spans="1:3" x14ac:dyDescent="0.2">
      <c r="A207" s="195"/>
      <c r="B207" s="195"/>
      <c r="C207" s="195"/>
    </row>
    <row r="208" spans="1:3" x14ac:dyDescent="0.2">
      <c r="A208" s="195"/>
      <c r="B208" s="195"/>
      <c r="C208" s="195"/>
    </row>
    <row r="209" spans="1:3" x14ac:dyDescent="0.2">
      <c r="A209" s="195"/>
      <c r="B209" s="195"/>
      <c r="C209" s="195"/>
    </row>
    <row r="210" spans="1:3" x14ac:dyDescent="0.2">
      <c r="A210" s="195"/>
      <c r="B210" s="195"/>
      <c r="C210" s="195"/>
    </row>
    <row r="211" spans="1:3" x14ac:dyDescent="0.2">
      <c r="A211" s="195"/>
      <c r="B211" s="195"/>
      <c r="C211" s="195"/>
    </row>
    <row r="212" spans="1:3" x14ac:dyDescent="0.2">
      <c r="A212" s="195"/>
      <c r="B212" s="195"/>
      <c r="C212" s="195"/>
    </row>
    <row r="213" spans="1:3" x14ac:dyDescent="0.2">
      <c r="A213" s="195"/>
      <c r="B213" s="195"/>
      <c r="C213" s="195"/>
    </row>
    <row r="214" spans="1:3" x14ac:dyDescent="0.2">
      <c r="A214" s="195"/>
      <c r="B214" s="195"/>
      <c r="C214" s="195"/>
    </row>
    <row r="215" spans="1:3" x14ac:dyDescent="0.2">
      <c r="A215" s="195"/>
      <c r="B215" s="195"/>
      <c r="C215" s="195"/>
    </row>
    <row r="216" spans="1:3" x14ac:dyDescent="0.2">
      <c r="A216" s="195"/>
      <c r="B216" s="195"/>
      <c r="C216" s="195"/>
    </row>
    <row r="217" spans="1:3" x14ac:dyDescent="0.2">
      <c r="A217" s="195"/>
      <c r="B217" s="195"/>
      <c r="C217" s="195"/>
    </row>
    <row r="218" spans="1:3" x14ac:dyDescent="0.2">
      <c r="A218" s="195"/>
      <c r="B218" s="195"/>
      <c r="C218" s="195"/>
    </row>
    <row r="219" spans="1:3" x14ac:dyDescent="0.2">
      <c r="A219" s="195"/>
      <c r="B219" s="195"/>
      <c r="C219" s="195"/>
    </row>
    <row r="220" spans="1:3" x14ac:dyDescent="0.2">
      <c r="A220" s="195"/>
      <c r="B220" s="195"/>
      <c r="C220" s="195"/>
    </row>
    <row r="221" spans="1:3" x14ac:dyDescent="0.2">
      <c r="A221" s="195"/>
      <c r="B221" s="195"/>
      <c r="C221" s="195"/>
    </row>
    <row r="222" spans="1:3" x14ac:dyDescent="0.2">
      <c r="A222" s="195"/>
      <c r="B222" s="195"/>
      <c r="C222" s="195"/>
    </row>
    <row r="223" spans="1:3" x14ac:dyDescent="0.2">
      <c r="A223" s="195"/>
      <c r="B223" s="195"/>
      <c r="C223" s="195"/>
    </row>
    <row r="224" spans="1:3" x14ac:dyDescent="0.2">
      <c r="A224" s="195"/>
      <c r="B224" s="195"/>
      <c r="C224" s="195"/>
    </row>
    <row r="225" spans="1:3" x14ac:dyDescent="0.2">
      <c r="A225" s="195"/>
      <c r="B225" s="195"/>
      <c r="C225" s="195"/>
    </row>
    <row r="226" spans="1:3" x14ac:dyDescent="0.2">
      <c r="A226" s="195"/>
      <c r="B226" s="195"/>
      <c r="C226" s="195"/>
    </row>
    <row r="227" spans="1:3" x14ac:dyDescent="0.2">
      <c r="A227" s="195"/>
      <c r="B227" s="195"/>
      <c r="C227" s="195"/>
    </row>
    <row r="228" spans="1:3" x14ac:dyDescent="0.2">
      <c r="A228" s="195"/>
      <c r="B228" s="195"/>
      <c r="C228" s="195"/>
    </row>
    <row r="229" spans="1:3" x14ac:dyDescent="0.2">
      <c r="A229" s="195"/>
      <c r="B229" s="195"/>
      <c r="C229" s="195"/>
    </row>
    <row r="230" spans="1:3" x14ac:dyDescent="0.2">
      <c r="A230" s="195"/>
      <c r="B230" s="195"/>
      <c r="C230" s="195"/>
    </row>
    <row r="231" spans="1:3" x14ac:dyDescent="0.2">
      <c r="A231" s="195"/>
      <c r="B231" s="195"/>
      <c r="C231" s="195"/>
    </row>
    <row r="232" spans="1:3" x14ac:dyDescent="0.2">
      <c r="A232" s="195"/>
      <c r="B232" s="195"/>
      <c r="C232" s="195"/>
    </row>
    <row r="233" spans="1:3" x14ac:dyDescent="0.2">
      <c r="A233" s="195"/>
      <c r="B233" s="195"/>
      <c r="C233" s="195"/>
    </row>
    <row r="234" spans="1:3" x14ac:dyDescent="0.2">
      <c r="A234" s="195"/>
      <c r="B234" s="195"/>
      <c r="C234" s="195"/>
    </row>
    <row r="235" spans="1:3" x14ac:dyDescent="0.2">
      <c r="A235" s="195"/>
      <c r="B235" s="195"/>
      <c r="C235" s="195"/>
    </row>
    <row r="236" spans="1:3" x14ac:dyDescent="0.2">
      <c r="A236" s="195"/>
      <c r="B236" s="195"/>
      <c r="C236" s="195"/>
    </row>
    <row r="237" spans="1:3" x14ac:dyDescent="0.2">
      <c r="A237" s="195"/>
      <c r="B237" s="195"/>
      <c r="C237" s="195"/>
    </row>
  </sheetData>
  <pageMargins left="0.7" right="0.7" top="0.75" bottom="0.75" header="0.51180555555555496" footer="0.51180555555555496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20</TotalTime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Модули</vt:lpstr>
      <vt:lpstr>Ленты</vt:lpstr>
      <vt:lpstr>Неон</vt:lpstr>
      <vt:lpstr>Блоки питания</vt:lpstr>
      <vt:lpstr>Уличный свет</vt:lpstr>
      <vt:lpstr>RGB Контроллеры</vt:lpstr>
      <vt:lpstr>Модули!Область_печати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dc:description/>
  <cp:lastModifiedBy>Microsoft Office User</cp:lastModifiedBy>
  <cp:revision>5</cp:revision>
  <cp:lastPrinted>2020-11-18T14:11:06Z</cp:lastPrinted>
  <dcterms:created xsi:type="dcterms:W3CDTF">2016-07-14T10:49:16Z</dcterms:created>
  <dcterms:modified xsi:type="dcterms:W3CDTF">2021-03-22T08:03:48Z</dcterms:modified>
  <dc:language>en-US</dc:language>
</cp:coreProperties>
</file>